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LICITACIONES\2020\TRANSPARENCIA 2020\"/>
    </mc:Choice>
  </mc:AlternateContent>
  <bookViews>
    <workbookView xWindow="0" yWindow="0" windowWidth="14550" windowHeight="612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externalReferences>
    <externalReference r:id="rId9"/>
    <externalReference r:id="rId10"/>
  </externalReferences>
  <definedNames>
    <definedName name="Hidden_1_Tabla_4166474">Hidden_1_Tabla_416647!$A$1:$A$3</definedName>
    <definedName name="Hidden_13">Hidden_1!$A$1:$A$4</definedName>
    <definedName name="Hidden_24">Hidden_2!$A$1:$A$5</definedName>
    <definedName name="Hidden_335">Hidden_3!$A$1:$A$2</definedName>
  </definedNames>
  <calcPr calcId="162913"/>
</workbook>
</file>

<file path=xl/calcChain.xml><?xml version="1.0" encoding="utf-8"?>
<calcChain xmlns="http://schemas.openxmlformats.org/spreadsheetml/2006/main">
  <c r="AI23" i="1" l="1"/>
  <c r="AA23" i="1"/>
  <c r="T23" i="1"/>
  <c r="R23" i="1"/>
  <c r="AI22" i="1"/>
  <c r="AA22" i="1"/>
  <c r="T22" i="1"/>
  <c r="R22" i="1"/>
  <c r="AI21" i="1"/>
  <c r="AA21" i="1"/>
  <c r="T21" i="1"/>
  <c r="R21" i="1"/>
  <c r="AI20" i="1"/>
  <c r="AA20" i="1"/>
  <c r="T20" i="1"/>
  <c r="R20" i="1"/>
  <c r="AI19" i="1"/>
  <c r="AA19" i="1"/>
  <c r="T19" i="1"/>
  <c r="R19" i="1"/>
  <c r="AI18" i="1"/>
  <c r="AA18" i="1"/>
  <c r="T18" i="1"/>
  <c r="R18" i="1"/>
  <c r="AI17" i="1"/>
  <c r="AA17" i="1"/>
  <c r="T17" i="1"/>
  <c r="R17" i="1"/>
  <c r="AI16" i="1"/>
  <c r="AA16" i="1"/>
  <c r="T16" i="1"/>
  <c r="R16" i="1"/>
  <c r="AI15" i="1"/>
  <c r="AA15" i="1"/>
  <c r="T15" i="1"/>
  <c r="R15" i="1"/>
  <c r="AI14" i="1" l="1"/>
  <c r="AA14" i="1"/>
  <c r="T14" i="1"/>
  <c r="AI13" i="1"/>
  <c r="AA13" i="1"/>
  <c r="T13" i="1"/>
  <c r="AI12" i="1"/>
  <c r="AA12" i="1"/>
  <c r="T12" i="1"/>
  <c r="AI11" i="1"/>
  <c r="AA11" i="1"/>
  <c r="T11" i="1"/>
  <c r="B5" i="6" l="1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4" i="6"/>
  <c r="T9" i="1" l="1"/>
  <c r="T10" i="1"/>
  <c r="AI10" i="1" l="1"/>
  <c r="AI9" i="1"/>
  <c r="AA10" i="1"/>
  <c r="AA9" i="1"/>
  <c r="R10" i="1" l="1"/>
  <c r="R9" i="1"/>
  <c r="AA8" i="1" l="1"/>
  <c r="AI8" i="1" l="1"/>
  <c r="R8" i="1" l="1"/>
  <c r="T8" i="1" l="1"/>
</calcChain>
</file>

<file path=xl/sharedStrings.xml><?xml version="1.0" encoding="utf-8"?>
<sst xmlns="http://schemas.openxmlformats.org/spreadsheetml/2006/main" count="795" uniqueCount="290">
  <si>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</si>
  <si>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</si>
  <si>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</si>
  <si>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</si>
  <si>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</si>
  <si>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</si>
  <si>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</si>
  <si>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</si>
  <si>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</si>
  <si>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</si>
  <si>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</si>
  <si>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</si>
  <si>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</si>
  <si>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</si>
  <si>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</si>
  <si>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</si>
  <si>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</si>
  <si>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</si>
  <si>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</si>
  <si>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</si>
  <si>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</si>
  <si>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</si>
  <si>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</si>
  <si>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</si>
  <si>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</si>
  <si>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</si>
  <si>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</si>
  <si>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</si>
  <si>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</si>
  <si>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</si>
  <si>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</si>
  <si>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</si>
  <si>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</si>
  <si>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</si>
  <si>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</si>
  <si>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</si>
  <si>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</si>
  <si>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</si>
  <si>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</si>
  <si>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</si>
  <si>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</si>
  <si>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</si>
  <si>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</si>
  <si>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</si>
  <si>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</si>
  <si>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</si>
  <si>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</si>
  <si>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</si>
  <si>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</si>
  <si>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</si>
  <si>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</si>
  <si>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</si>
  <si>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</si>
  <si>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</si>
  <si>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</si>
  <si>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</si>
  <si>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</si>
  <si>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</si>
  <si>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</si>
  <si>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</si>
  <si>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</si>
  <si>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</si>
  <si>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</si>
  <si>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</si>
  <si>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</si>
  <si>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</si>
  <si>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</si>
  <si>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</si>
  <si>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</si>
  <si>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</si>
  <si>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</si>
  <si>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</si>
  <si>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</si>
  <si>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</si>
  <si>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</si>
  <si>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</si>
  <si>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</si>
  <si>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</si>
  <si>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</si>
  <si>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</si>
  <si>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</si>
  <si>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</si>
  <si>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</si>
  <si>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</si>
  <si>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</si>
  <si>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</si>
  <si>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</si>
  <si>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</si>
  <si>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</si>
  <si>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</si>
  <si>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</si>
  <si>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</si>
  <si>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</si>
  <si>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</si>
  <si>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</si>
  <si>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</si>
  <si>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</si>
  <si>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</si>
  <si>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</si>
  <si>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</si>
  <si>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</si>
  <si>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</si>
  <si>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</si>
  <si>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</si>
  <si>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</si>
  <si>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</si>
  <si>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</si>
  <si>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</si>
  <si>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</si>
  <si>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Tabla_416659</t>
  </si>
  <si>
    <t>Adjudicación directa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</si>
  <si>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</si>
  <si>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</si>
  <si>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</si>
  <si>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</si>
  <si>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</si>
  <si>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</si>
  <si>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</si>
  <si>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</si>
  <si>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</si>
  <si>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</si>
  <si>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</si>
  <si>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</si>
  <si>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</si>
  <si>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</si>
  <si>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</si>
  <si>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</si>
  <si>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</si>
  <si>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</si>
  <si>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</si>
  <si>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</si>
  <si>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</si>
  <si>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</si>
  <si>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</si>
  <si>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</si>
  <si>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</si>
  <si>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</si>
  <si>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</si>
  <si>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</si>
  <si>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</si>
  <si>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</si>
  <si>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</si>
  <si>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</si>
  <si>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</si>
  <si>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</si>
  <si>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</si>
  <si>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</si>
  <si>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</si>
  <si>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</si>
  <si>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</si>
  <si>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</si>
  <si>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Otra (Licitacion simplificada)</t>
  </si>
  <si>
    <t>M.N.</t>
  </si>
  <si>
    <t>Invitacion a cuando menos 3 personas</t>
  </si>
  <si>
    <t>Licitación Pública</t>
  </si>
  <si>
    <t>DIRECCION DE INFRAESTRUCTURA Y OBRAS PUBLICAS</t>
  </si>
  <si>
    <t>NA</t>
  </si>
  <si>
    <t>TRANSFERENCIA/ CHEQUE</t>
  </si>
  <si>
    <t>AREA DE LICITACIONES</t>
  </si>
  <si>
    <t>GOMEZ</t>
  </si>
  <si>
    <t>CON1604256E0</t>
  </si>
  <si>
    <t>EN ADELANTE</t>
  </si>
  <si>
    <t>PROGRAMA EMBELLECIENDO MI COLONIA</t>
  </si>
  <si>
    <t>DIOP-OC/SEDESHU/GTO/PEMC/RECURSOMUNICIPAL2020/042-062020</t>
  </si>
  <si>
    <t>DIOP-OC/SEDESHU/GTO/PSBMC/FAIS2020/047-072020</t>
  </si>
  <si>
    <t>DIOP-OC/SEDESHU/GTO/PSBMC/FAIS2020/048-072020</t>
  </si>
  <si>
    <t>ART. 49 FRACC I DE LA LOPSRMEMG</t>
  </si>
  <si>
    <t>ART. 76 DE LA LOPSRMEMG</t>
  </si>
  <si>
    <t>REHABILITACION DE LA AVENIDA GUADALUPE 2DA ETAPA</t>
  </si>
  <si>
    <t>AMPLIACION DE LINEA ELECTRICA Y RED DE DISTRIBUCION EN LAS CALLES PRINCIPAL, CALLE POTRERO Y CALLE PINO EN LA LOCALIDAD DE LOS TORILES</t>
  </si>
  <si>
    <t>AMPLIACION DE ELECTRIFICACION EN CALLE SAN ISIDRO Y 3 DE MAYO EN LA LOCALIDAD LOMA DE COCINAS (SAN ANDRES)</t>
  </si>
  <si>
    <t>JESUS GOMEZ DALLIDET</t>
  </si>
  <si>
    <t>JESUS</t>
  </si>
  <si>
    <t>DALLIDET</t>
  </si>
  <si>
    <t>ENRIQUE ALONSO</t>
  </si>
  <si>
    <t>CADENA</t>
  </si>
  <si>
    <t>ESPINOSA</t>
  </si>
  <si>
    <t>ENRIQUE ALONSO CADENA ESPINOSA</t>
  </si>
  <si>
    <t>15 DE JULIO DEL 2020</t>
  </si>
  <si>
    <t>27 DE JULIO DEL 2020</t>
  </si>
  <si>
    <t xml:space="preserve">01 DE JULIO DEL 2020  </t>
  </si>
  <si>
    <t>28 DE OCTUBRE DEL 2020</t>
  </si>
  <si>
    <t>03 DE AGOSTO DEL 2020</t>
  </si>
  <si>
    <t>01 DE OCTUBRE DEL 2020</t>
  </si>
  <si>
    <t xml:space="preserve">03 DE AGOSTO DEL 2020 </t>
  </si>
  <si>
    <t xml:space="preserve"> 01 DE OCTUBRE DEL 2020</t>
  </si>
  <si>
    <t>SEDESHU Y RECURSO MUNICIPAL</t>
  </si>
  <si>
    <t>SEDESHU Y FAISM 2020</t>
  </si>
  <si>
    <t>PROGRAMA SERVICIOS BASICOS EN MI COMUNIDAD</t>
  </si>
  <si>
    <t>SERVICIOS AUTOTRANSPORTE MAQUINARIA Y CONSTRUCCION S.A. DE C.V.</t>
  </si>
  <si>
    <t>CONSTHIAFRI S.A. DE C.V.</t>
  </si>
  <si>
    <t xml:space="preserve">CADENA </t>
  </si>
  <si>
    <t>GODJ8306032N8</t>
  </si>
  <si>
    <t>CAEE8007151N1</t>
  </si>
  <si>
    <t>1,2,3</t>
  </si>
  <si>
    <r>
      <t>DIOP-OC/SDIFG/DIFMUNICIPAL/RECURSOMUNICIPAL2020/</t>
    </r>
    <r>
      <rPr>
        <sz val="11"/>
        <rFont val="Calibri"/>
        <family val="2"/>
        <scheme val="minor"/>
      </rPr>
      <t>053-082020</t>
    </r>
  </si>
  <si>
    <t>ESTRUCTURAS DE CUBIERTAS DE LAS GRADAS DE LA CANCHA DE CACHIBOL PARA LAS PERSONAS ADULTAS MAYORES DEL MUNICIPIO</t>
  </si>
  <si>
    <t>CONSTRUCTORA NAHMARQ S.A.S DE C.V.</t>
  </si>
  <si>
    <t>CONSTRUCTORA NAHMARQ SAS DE CV</t>
  </si>
  <si>
    <t>CNA170808UQ6</t>
  </si>
  <si>
    <t>13 DE AGOSTO DEL 2020</t>
  </si>
  <si>
    <t xml:space="preserve">20 DE AGOSTO DEL 2020  </t>
  </si>
  <si>
    <t>19 DE OCTUBRE DEL 2020</t>
  </si>
  <si>
    <t>SDIFG, DIF MUNICIPAL Y RECURSO MUNICIPAL 2020</t>
  </si>
  <si>
    <t>PROGRAMA ESPACIOS DE DESARROLLO PARA PERSONAS ADULTAS MAYORES</t>
  </si>
  <si>
    <r>
      <t>DIOP-OC/SEDESHU/GTO/PSBMC/FAISM2020/</t>
    </r>
    <r>
      <rPr>
        <sz val="11"/>
        <rFont val="Calibri"/>
        <family val="2"/>
        <scheme val="minor"/>
      </rPr>
      <t>055-082020</t>
    </r>
  </si>
  <si>
    <t>AMPLIACION DE RED DE DISTRIBUCION DE ENERGIA ELECTRICA EN LAS CALLES HIDALGO Y PARAISO EN LA COMUNIDAD FLORES DE BEGOÑA</t>
  </si>
  <si>
    <t>26 DE AGOSTO DEL 2020</t>
  </si>
  <si>
    <t>28 DE AGOSTO DEL 2020</t>
  </si>
  <si>
    <t>25 DE NOVIEMBRE DEL 2020</t>
  </si>
  <si>
    <t>FAISM 2020</t>
  </si>
  <si>
    <r>
      <t>DIOP-OC/SEDESHU/GTO/PSBMC/</t>
    </r>
    <r>
      <rPr>
        <sz val="11"/>
        <rFont val="Calibri"/>
        <family val="2"/>
        <scheme val="minor"/>
      </rPr>
      <t>056-082020</t>
    </r>
  </si>
  <si>
    <t>AMPLIACION DE RED DE DISTRIBUCION DE ENERGIA ELECTRICA EN CALLES SOR JUANA INES DE LA CRUZ, SAN FRANCISCO Y CALLEJON SIN NOMBRE EN LA COMUNIDAD LAGUNA ESCONDIDA</t>
  </si>
  <si>
    <t>SEDESHU</t>
  </si>
  <si>
    <r>
      <t>DIOP-OC/SEDESHU/GTO/PVEMC/RECURSOMUNICIPAL2020/</t>
    </r>
    <r>
      <rPr>
        <sz val="11"/>
        <rFont val="Calibri"/>
        <family val="2"/>
        <scheme val="minor"/>
      </rPr>
      <t>060-082020</t>
    </r>
  </si>
  <si>
    <t>ART. 77  FRACCION VI INCISO A DE LA LOPSRMEMG</t>
  </si>
  <si>
    <t>CONSTRUCCION DE PARQUE DEL OBRAJE 4TA ETAPA (CABLEADO SUBTERRANEO)</t>
  </si>
  <si>
    <t>INSTALACIONES ELECTROMECANICAS DEL BAJIO S.A. DE C.V.</t>
  </si>
  <si>
    <t>IEB090904JKA</t>
  </si>
  <si>
    <t>14 DE AGOSTO DEL 2020</t>
  </si>
  <si>
    <t xml:space="preserve">17 DE AGOSTO DEL 2020 </t>
  </si>
  <si>
    <t xml:space="preserve"> 14 DE DICIEMBRE DEL 2020</t>
  </si>
  <si>
    <t>RECURSO MUNICIPAL 2020</t>
  </si>
  <si>
    <t>PROGRAMA VIVO LOS ESPACIOS DE MI COLONIA</t>
  </si>
  <si>
    <t>DIOP-OC/SEDESHU/GTO/PSBGTO/061-082020</t>
  </si>
  <si>
    <t>AMPLIACION DE RED DE DISTRIBUCION ELECTRICA EN LAS CALLES 5 DE MAYO, EMILIANO ZAPATA, VENUSTIANO CARRANZA, MADERO, GUADALUPE VICTORIA, ORQUIDEA, PRIVADA DE ZARAGOZA Y SOLIDARIDAD EN LA LOCALIDAD DE LOS RODRIGUEZ (PRIMERA ETAPA)</t>
  </si>
  <si>
    <t>02 DE SEPTIEMBRE DEL 2020</t>
  </si>
  <si>
    <t xml:space="preserve">04 DE SEPTIEMBRE DEL 2020 </t>
  </si>
  <si>
    <t>02 DE DICIEMBRE DEL 2020</t>
  </si>
  <si>
    <t>SEDESHU (ESTATAL)</t>
  </si>
  <si>
    <t>ESTATAL</t>
  </si>
  <si>
    <t>DIOP-OC/SEDESHU/GTO/PVEMC//062-082020</t>
  </si>
  <si>
    <t>CONSTRUCCION DE PLAZA PUBLICA EN NUEVO PANTOJA</t>
  </si>
  <si>
    <t>JOSE LUIS GONZALEZ CANO</t>
  </si>
  <si>
    <t>JOSE LUIS</t>
  </si>
  <si>
    <t>GONZALEZ</t>
  </si>
  <si>
    <t>CANO</t>
  </si>
  <si>
    <t>GOCL771215SF3</t>
  </si>
  <si>
    <t>17 DE SEPTIEMBRE DEL 2020</t>
  </si>
  <si>
    <t>18 DE SEPTIEMBRE DEL 2020</t>
  </si>
  <si>
    <t>16 DE DICIEMBRE DEL 2020</t>
  </si>
  <si>
    <t>DIOP-OC/SDMiPyMES/RECURSOMUNICIPAL2016/063-082020</t>
  </si>
  <si>
    <t>REHABILITACION DEL MERCADO DE SAN JUAN DE DIOS; 4 ETAPA, MODULOS SANITARIOS</t>
  </si>
  <si>
    <t>LUIS ENRIQUE RODRIGUEZ PEREZ</t>
  </si>
  <si>
    <t>LUIS ENRIQUE</t>
  </si>
  <si>
    <t>RODRIGUEZ</t>
  </si>
  <si>
    <t>PEREZ</t>
  </si>
  <si>
    <t>ROPL700715IS6</t>
  </si>
  <si>
    <t>SDMiPyMES, FAISM 2011, 2010 Y 2009 Y RECURSO MUNICIPAL 2015</t>
  </si>
  <si>
    <t>DIOP-OC/SDMiPyMES/RECURSOMUNICIPAL2016/064-082020</t>
  </si>
  <si>
    <t>REHABILITACION DE LA PLAZA SAN MIGUEL-SAN MIGUEL DE ALLENDE-5TA ETAPA-MODULOS SANITARIOS Y SALON DE USOS MULTIPLES</t>
  </si>
  <si>
    <t>GERARDO SOTO ARREDONDO</t>
  </si>
  <si>
    <t>GERARDO</t>
  </si>
  <si>
    <t>SOTO</t>
  </si>
  <si>
    <t>ARREDONDO</t>
  </si>
  <si>
    <t>SOAG941213241</t>
  </si>
  <si>
    <t xml:space="preserve">18 DE SEPTIEMBRE DEL 2020 </t>
  </si>
  <si>
    <t>SDMiPyMES Y RECURSO MUNICIPAL 2016</t>
  </si>
  <si>
    <t>DIOP-FED/SSP/FASP2020/065-082020</t>
  </si>
  <si>
    <t>ART. 42 FRACC. IV LOPSRM</t>
  </si>
  <si>
    <t>COMISARIA EN EDIFICIO DE SEGURIDAD PUBLICA MUNICIPIO DE SAN MIGUEL DE ALLENDE</t>
  </si>
  <si>
    <t>EPCE CONSTRUCCIONES Y SERVICIOS S.A. DE C.V.</t>
  </si>
  <si>
    <t>ECS020524HC3</t>
  </si>
  <si>
    <t>28 DE SEPTIEMBRE DEL 2020</t>
  </si>
  <si>
    <t>05 DE OCTUBRE DEL 2020</t>
  </si>
  <si>
    <t>03 DE MARZO DEL 2021</t>
  </si>
  <si>
    <t>FASP 2020</t>
  </si>
  <si>
    <t>FEDERAL</t>
  </si>
  <si>
    <t>DIOP-OC/SEDESHU/GTO/PEMC/RECURSOMUNICIPAL2020/066-082020</t>
  </si>
  <si>
    <t>PAVIMENTACION DE CONCRETO ESTAMPADO EN AVENIDA INDEPENDENCIA, COL. INDEPENDENCIA</t>
  </si>
  <si>
    <t>29 DE MARZO DEL 2021</t>
  </si>
  <si>
    <t>SEDESHU Y RECURSO MUNICIPAL 2020</t>
  </si>
  <si>
    <t>DIOP-OC/SEDESHU/GTO/PSBGTO/FAISM2020/067-082020</t>
  </si>
  <si>
    <t>AMPLIACION DE RED DE DISTRIBUCION DE ENERGIA ELECTRICA EN CALLES HERCULIANO, ALAMO, AZUCENA, LUIS FERRO, CLAVEL, AGUASCALIENTES EN NUEVO PANTOJA</t>
  </si>
  <si>
    <t>18 DE SEPTIEBRE DEL 2020</t>
  </si>
  <si>
    <t>21 DE SEPTIEMBRE DEL 2020</t>
  </si>
  <si>
    <t>19 DE NOVIEMBRE DEL 2020</t>
  </si>
  <si>
    <t>DIOP-OC/SEDESHU/GTO/PSBMC/FAIS2020/068-082020</t>
  </si>
  <si>
    <t>AMPLIACION DE ELECTRIFICACION EN CALLE PRINCIPAL (TRAMO INICIO DE TUNEL) Y CALLE PRINCIPAL EN LA LOCALIDAD EL BATAN</t>
  </si>
  <si>
    <t>CONSORCIO ELECTRICO OMEGA S.A DE C.V.</t>
  </si>
  <si>
    <t>CEO060106SR4</t>
  </si>
  <si>
    <t>DIOP-OC/FAISM2020/071-092020</t>
  </si>
  <si>
    <t>PAVIMENTO DE PIEDRA BOLA EN MORTERO EN CALLE CAMINO ANTIGUO A XICHU, SAN MIGUEL DE ALLENDE,GTO.</t>
  </si>
  <si>
    <t>RAFAEL VEGA GUERRERO</t>
  </si>
  <si>
    <t>RAFAEL</t>
  </si>
  <si>
    <t>VEGA</t>
  </si>
  <si>
    <t>GUERRERO</t>
  </si>
  <si>
    <t>VEGR790312JT8</t>
  </si>
  <si>
    <t>02 DE ENERO DEL 2021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</si>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</sst>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4" fontId="0" fillId="0" borderId="0" xfId="1" applyFont="1"/>
    <xf numFmtId="0" fontId="0" fillId="0" borderId="0" xfId="0" applyAlignment="1">
      <alignment wrapText="1"/>
    </xf>
    <xf numFmtId="4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44" fontId="0" fillId="0" borderId="0" xfId="1" applyFont="1" applyFill="1" applyBorder="1"/>
    <xf numFmtId="0" fontId="0" fillId="0" borderId="0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2</xdr:row>
      <xdr:rowOff>554182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7864" y="2268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2</xdr:row>
      <xdr:rowOff>554182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7864" y="19257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3</xdr:row>
      <xdr:rowOff>554182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3</xdr:row>
      <xdr:rowOff>554182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4</xdr:row>
      <xdr:rowOff>554182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4</xdr:row>
      <xdr:rowOff>554182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5</xdr:row>
      <xdr:rowOff>554182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5</xdr:row>
      <xdr:rowOff>554182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6</xdr:row>
      <xdr:rowOff>554182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6</xdr:row>
      <xdr:rowOff>554182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7</xdr:row>
      <xdr:rowOff>554182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7</xdr:row>
      <xdr:rowOff>554182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8</xdr:row>
      <xdr:rowOff>554182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8</xdr:row>
      <xdr:rowOff>554182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9</xdr:row>
      <xdr:rowOff>554182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9</xdr:row>
      <xdr:rowOff>554182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10</xdr:row>
      <xdr:rowOff>554182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10</xdr:row>
      <xdr:rowOff>554182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11</xdr:row>
      <xdr:rowOff>554182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11</xdr:row>
      <xdr:rowOff>554182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12</xdr:row>
      <xdr:rowOff>554182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12</xdr:row>
      <xdr:rowOff>554182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13</xdr:row>
      <xdr:rowOff>554182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13</xdr:row>
      <xdr:rowOff>554182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14</xdr:row>
      <xdr:rowOff>554182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14</xdr:row>
      <xdr:rowOff>554182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15</xdr:row>
      <xdr:rowOff>554182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15</xdr:row>
      <xdr:rowOff>554182</xdr:rowOff>
    </xdr:from>
    <xdr:ext cx="184731" cy="264560"/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16</xdr:row>
      <xdr:rowOff>554182</xdr:rowOff>
    </xdr:from>
    <xdr:ext cx="184731" cy="26456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16</xdr:row>
      <xdr:rowOff>554182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17</xdr:row>
      <xdr:rowOff>554182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17</xdr:row>
      <xdr:rowOff>554182</xdr:rowOff>
    </xdr:from>
    <xdr:ext cx="184731" cy="26456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2</xdr:row>
      <xdr:rowOff>554182</xdr:rowOff>
    </xdr:from>
    <xdr:ext cx="184731" cy="264560"/>
    <xdr:sp macro="" textlink="">
      <xdr:nvSpPr>
        <xdr:cNvPr id="3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548889" y="1068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3</xdr:row>
      <xdr:rowOff>554182</xdr:rowOff>
    </xdr:from>
    <xdr:ext cx="184731" cy="264560"/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3</xdr:row>
      <xdr:rowOff>554182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3</xdr:row>
      <xdr:rowOff>554182</xdr:rowOff>
    </xdr:from>
    <xdr:ext cx="184731" cy="264560"/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4</xdr:row>
      <xdr:rowOff>554182</xdr:rowOff>
    </xdr:from>
    <xdr:ext cx="184731" cy="264560"/>
    <xdr:sp macro="" textlink="">
      <xdr:nvSpPr>
        <xdr:cNvPr id="3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4</xdr:row>
      <xdr:rowOff>554182</xdr:rowOff>
    </xdr:from>
    <xdr:ext cx="184731" cy="264560"/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4</xdr:row>
      <xdr:rowOff>554182</xdr:rowOff>
    </xdr:from>
    <xdr:ext cx="184731" cy="264560"/>
    <xdr:sp macro="" textlink="">
      <xdr:nvSpPr>
        <xdr:cNvPr id="4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5</xdr:row>
      <xdr:rowOff>554182</xdr:rowOff>
    </xdr:from>
    <xdr:ext cx="184731" cy="264560"/>
    <xdr:sp macro="" textlink="">
      <xdr:nvSpPr>
        <xdr:cNvPr id="4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5</xdr:row>
      <xdr:rowOff>554182</xdr:rowOff>
    </xdr:from>
    <xdr:ext cx="184731" cy="264560"/>
    <xdr:sp macro="" textlink="">
      <xdr:nvSpPr>
        <xdr:cNvPr id="4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5</xdr:row>
      <xdr:rowOff>554182</xdr:rowOff>
    </xdr:from>
    <xdr:ext cx="184731" cy="264560"/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6</xdr:row>
      <xdr:rowOff>554182</xdr:rowOff>
    </xdr:from>
    <xdr:ext cx="184731" cy="264560"/>
    <xdr:sp macro="" textlink="">
      <xdr:nvSpPr>
        <xdr:cNvPr id="4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6</xdr:row>
      <xdr:rowOff>554182</xdr:rowOff>
    </xdr:from>
    <xdr:ext cx="184731" cy="264560"/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6</xdr:row>
      <xdr:rowOff>554182</xdr:rowOff>
    </xdr:from>
    <xdr:ext cx="184731" cy="264560"/>
    <xdr:sp macro="" textlink="">
      <xdr:nvSpPr>
        <xdr:cNvPr id="4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3</xdr:row>
      <xdr:rowOff>554182</xdr:rowOff>
    </xdr:from>
    <xdr:ext cx="184731" cy="264560"/>
    <xdr:sp macro="" textlink="">
      <xdr:nvSpPr>
        <xdr:cNvPr id="4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3</xdr:row>
      <xdr:rowOff>554182</xdr:rowOff>
    </xdr:from>
    <xdr:ext cx="184731" cy="264560"/>
    <xdr:sp macro="" textlink="">
      <xdr:nvSpPr>
        <xdr:cNvPr id="4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3</xdr:row>
      <xdr:rowOff>554182</xdr:rowOff>
    </xdr:from>
    <xdr:ext cx="184731" cy="264560"/>
    <xdr:sp macro="" textlink="">
      <xdr:nvSpPr>
        <xdr:cNvPr id="4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4</xdr:row>
      <xdr:rowOff>554182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4</xdr:row>
      <xdr:rowOff>554182</xdr:rowOff>
    </xdr:from>
    <xdr:ext cx="184731" cy="264560"/>
    <xdr:sp macro="" textlink="">
      <xdr:nvSpPr>
        <xdr:cNvPr id="5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4</xdr:row>
      <xdr:rowOff>554182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5</xdr:row>
      <xdr:rowOff>554182</xdr:rowOff>
    </xdr:from>
    <xdr:ext cx="184731" cy="264560"/>
    <xdr:sp macro="" textlink="">
      <xdr:nvSpPr>
        <xdr:cNvPr id="5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5</xdr:row>
      <xdr:rowOff>554182</xdr:rowOff>
    </xdr:from>
    <xdr:ext cx="184731" cy="264560"/>
    <xdr:sp macro="" textlink="">
      <xdr:nvSpPr>
        <xdr:cNvPr id="5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5</xdr:row>
      <xdr:rowOff>554182</xdr:rowOff>
    </xdr:from>
    <xdr:ext cx="184731" cy="264560"/>
    <xdr:sp macro="" textlink="">
      <xdr:nvSpPr>
        <xdr:cNvPr id="5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6</xdr:row>
      <xdr:rowOff>554182</xdr:rowOff>
    </xdr:from>
    <xdr:ext cx="184731" cy="264560"/>
    <xdr:sp macro="" textlink="">
      <xdr:nvSpPr>
        <xdr:cNvPr id="5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6</xdr:row>
      <xdr:rowOff>554182</xdr:rowOff>
    </xdr:from>
    <xdr:ext cx="184731" cy="264560"/>
    <xdr:sp macro="" textlink="">
      <xdr:nvSpPr>
        <xdr:cNvPr id="5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6</xdr:row>
      <xdr:rowOff>554182</xdr:rowOff>
    </xdr:from>
    <xdr:ext cx="184731" cy="264560"/>
    <xdr:sp macro="" textlink="">
      <xdr:nvSpPr>
        <xdr:cNvPr id="5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7</xdr:row>
      <xdr:rowOff>554182</xdr:rowOff>
    </xdr:from>
    <xdr:ext cx="184731" cy="264560"/>
    <xdr:sp macro="" textlink="">
      <xdr:nvSpPr>
        <xdr:cNvPr id="5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7</xdr:row>
      <xdr:rowOff>554182</xdr:rowOff>
    </xdr:from>
    <xdr:ext cx="184731" cy="264560"/>
    <xdr:sp macro="" textlink="">
      <xdr:nvSpPr>
        <xdr:cNvPr id="6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7</xdr:row>
      <xdr:rowOff>554182</xdr:rowOff>
    </xdr:from>
    <xdr:ext cx="184731" cy="264560"/>
    <xdr:sp macro="" textlink="">
      <xdr:nvSpPr>
        <xdr:cNvPr id="6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8</xdr:row>
      <xdr:rowOff>554182</xdr:rowOff>
    </xdr:from>
    <xdr:ext cx="184731" cy="264560"/>
    <xdr:sp macro="" textlink="">
      <xdr:nvSpPr>
        <xdr:cNvPr id="6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8</xdr:row>
      <xdr:rowOff>554182</xdr:rowOff>
    </xdr:from>
    <xdr:ext cx="184731" cy="264560"/>
    <xdr:sp macro="" textlink="">
      <xdr:nvSpPr>
        <xdr:cNvPr id="6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8</xdr:row>
      <xdr:rowOff>554182</xdr:rowOff>
    </xdr:from>
    <xdr:ext cx="184731" cy="264560"/>
    <xdr:sp macro="" textlink="">
      <xdr:nvSpPr>
        <xdr:cNvPr id="6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9</xdr:row>
      <xdr:rowOff>554182</xdr:rowOff>
    </xdr:from>
    <xdr:ext cx="184731" cy="264560"/>
    <xdr:sp macro="" textlink="">
      <xdr:nvSpPr>
        <xdr:cNvPr id="6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9</xdr:row>
      <xdr:rowOff>554182</xdr:rowOff>
    </xdr:from>
    <xdr:ext cx="184731" cy="264560"/>
    <xdr:sp macro="" textlink="">
      <xdr:nvSpPr>
        <xdr:cNvPr id="6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9</xdr:row>
      <xdr:rowOff>554182</xdr:rowOff>
    </xdr:from>
    <xdr:ext cx="184731" cy="264560"/>
    <xdr:sp macro="" textlink="">
      <xdr:nvSpPr>
        <xdr:cNvPr id="6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10</xdr:row>
      <xdr:rowOff>554182</xdr:rowOff>
    </xdr:from>
    <xdr:ext cx="184731" cy="264560"/>
    <xdr:sp macro="" textlink="">
      <xdr:nvSpPr>
        <xdr:cNvPr id="6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10</xdr:row>
      <xdr:rowOff>554182</xdr:rowOff>
    </xdr:from>
    <xdr:ext cx="184731" cy="264560"/>
    <xdr:sp macro="" textlink="">
      <xdr:nvSpPr>
        <xdr:cNvPr id="6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10</xdr:row>
      <xdr:rowOff>554182</xdr:rowOff>
    </xdr:from>
    <xdr:ext cx="184731" cy="264560"/>
    <xdr:sp macro="" textlink="">
      <xdr:nvSpPr>
        <xdr:cNvPr id="7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11</xdr:row>
      <xdr:rowOff>554182</xdr:rowOff>
    </xdr:from>
    <xdr:ext cx="184731" cy="264560"/>
    <xdr:sp macro="" textlink="">
      <xdr:nvSpPr>
        <xdr:cNvPr id="7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11</xdr:row>
      <xdr:rowOff>554182</xdr:rowOff>
    </xdr:from>
    <xdr:ext cx="184731" cy="264560"/>
    <xdr:sp macro="" textlink="">
      <xdr:nvSpPr>
        <xdr:cNvPr id="7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11</xdr:row>
      <xdr:rowOff>554182</xdr:rowOff>
    </xdr:from>
    <xdr:ext cx="184731" cy="264560"/>
    <xdr:sp macro="" textlink="">
      <xdr:nvSpPr>
        <xdr:cNvPr id="7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12</xdr:row>
      <xdr:rowOff>554182</xdr:rowOff>
    </xdr:from>
    <xdr:ext cx="184731" cy="264560"/>
    <xdr:sp macro="" textlink="">
      <xdr:nvSpPr>
        <xdr:cNvPr id="7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12</xdr:row>
      <xdr:rowOff>554182</xdr:rowOff>
    </xdr:from>
    <xdr:ext cx="184731" cy="264560"/>
    <xdr:sp macro="" textlink="">
      <xdr:nvSpPr>
        <xdr:cNvPr id="7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12</xdr:row>
      <xdr:rowOff>554182</xdr:rowOff>
    </xdr:from>
    <xdr:ext cx="184731" cy="264560"/>
    <xdr:sp macro="" textlink="">
      <xdr:nvSpPr>
        <xdr:cNvPr id="7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13</xdr:row>
      <xdr:rowOff>554182</xdr:rowOff>
    </xdr:from>
    <xdr:ext cx="184731" cy="264560"/>
    <xdr:sp macro="" textlink="">
      <xdr:nvSpPr>
        <xdr:cNvPr id="7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13</xdr:row>
      <xdr:rowOff>554182</xdr:rowOff>
    </xdr:from>
    <xdr:ext cx="184731" cy="264560"/>
    <xdr:sp macro="" textlink="">
      <xdr:nvSpPr>
        <xdr:cNvPr id="7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13</xdr:row>
      <xdr:rowOff>554182</xdr:rowOff>
    </xdr:from>
    <xdr:ext cx="184731" cy="264560"/>
    <xdr:sp macro="" textlink="">
      <xdr:nvSpPr>
        <xdr:cNvPr id="7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14</xdr:row>
      <xdr:rowOff>554182</xdr:rowOff>
    </xdr:from>
    <xdr:ext cx="184731" cy="264560"/>
    <xdr:sp macro="" textlink="">
      <xdr:nvSpPr>
        <xdr:cNvPr id="8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14</xdr:row>
      <xdr:rowOff>554182</xdr:rowOff>
    </xdr:from>
    <xdr:ext cx="184731" cy="264560"/>
    <xdr:sp macro="" textlink="">
      <xdr:nvSpPr>
        <xdr:cNvPr id="8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14</xdr:row>
      <xdr:rowOff>554182</xdr:rowOff>
    </xdr:from>
    <xdr:ext cx="184731" cy="264560"/>
    <xdr:sp macro="" textlink="">
      <xdr:nvSpPr>
        <xdr:cNvPr id="8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15</xdr:row>
      <xdr:rowOff>554182</xdr:rowOff>
    </xdr:from>
    <xdr:ext cx="184731" cy="264560"/>
    <xdr:sp macro="" textlink="">
      <xdr:nvSpPr>
        <xdr:cNvPr id="8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15</xdr:row>
      <xdr:rowOff>554182</xdr:rowOff>
    </xdr:from>
    <xdr:ext cx="184731" cy="264560"/>
    <xdr:sp macro="" textlink="">
      <xdr:nvSpPr>
        <xdr:cNvPr id="8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15</xdr:row>
      <xdr:rowOff>554182</xdr:rowOff>
    </xdr:from>
    <xdr:ext cx="184731" cy="264560"/>
    <xdr:sp macro="" textlink="">
      <xdr:nvSpPr>
        <xdr:cNvPr id="8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16</xdr:row>
      <xdr:rowOff>554182</xdr:rowOff>
    </xdr:from>
    <xdr:ext cx="184731" cy="264560"/>
    <xdr:sp macro="" textlink="">
      <xdr:nvSpPr>
        <xdr:cNvPr id="8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16</xdr:row>
      <xdr:rowOff>554182</xdr:rowOff>
    </xdr:from>
    <xdr:ext cx="184731" cy="264560"/>
    <xdr:sp macro="" textlink="">
      <xdr:nvSpPr>
        <xdr:cNvPr id="8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16</xdr:row>
      <xdr:rowOff>554182</xdr:rowOff>
    </xdr:from>
    <xdr:ext cx="184731" cy="264560"/>
    <xdr:sp macro="" textlink="">
      <xdr:nvSpPr>
        <xdr:cNvPr id="8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17</xdr:row>
      <xdr:rowOff>554182</xdr:rowOff>
    </xdr:from>
    <xdr:ext cx="184731" cy="264560"/>
    <xdr:sp macro="" textlink="">
      <xdr:nvSpPr>
        <xdr:cNvPr id="8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17</xdr:row>
      <xdr:rowOff>554182</xdr:rowOff>
    </xdr:from>
    <xdr:ext cx="184731" cy="264560"/>
    <xdr:sp macro="" textlink="">
      <xdr:nvSpPr>
        <xdr:cNvPr id="9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17</xdr:row>
      <xdr:rowOff>554182</xdr:rowOff>
    </xdr:from>
    <xdr:ext cx="184731" cy="264560"/>
    <xdr:sp macro="" textlink="">
      <xdr:nvSpPr>
        <xdr:cNvPr id="9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18</xdr:row>
      <xdr:rowOff>554182</xdr:rowOff>
    </xdr:from>
    <xdr:ext cx="184731" cy="264560"/>
    <xdr:sp macro="" textlink="">
      <xdr:nvSpPr>
        <xdr:cNvPr id="9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18</xdr:row>
      <xdr:rowOff>554182</xdr:rowOff>
    </xdr:from>
    <xdr:ext cx="184731" cy="264560"/>
    <xdr:sp macro="" textlink="">
      <xdr:nvSpPr>
        <xdr:cNvPr id="9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18</xdr:row>
      <xdr:rowOff>554182</xdr:rowOff>
    </xdr:from>
    <xdr:ext cx="184731" cy="264560"/>
    <xdr:sp macro="" textlink="">
      <xdr:nvSpPr>
        <xdr:cNvPr id="9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%20AGOSTO%202020/LTAIPG26F1_XXVIIIA%20-%20AGO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%20SEPTIEMBRE%202020/LTAIPG26F1_XXVIIIA%20-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6662"/>
      <sheetName val="Tabla_416647"/>
      <sheetName val="Hidden_1_Tabla_416647"/>
      <sheetName val="Tabla_41665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en ejecución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6662"/>
      <sheetName val="Tabla_416647"/>
      <sheetName val="Hidden_1_Tabla_416647"/>
      <sheetName val="Tabla_416659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en ejecución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9"/>
  <sheetViews>
    <sheetView tabSelected="1" topLeftCell="A2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44013</v>
      </c>
      <c r="C8" s="15">
        <v>44043</v>
      </c>
      <c r="D8" s="23" t="s">
        <v>154</v>
      </c>
      <c r="E8" t="s">
        <v>111</v>
      </c>
      <c r="F8" s="24" t="s">
        <v>163</v>
      </c>
      <c r="G8" s="22" t="s">
        <v>166</v>
      </c>
      <c r="H8" t="s">
        <v>156</v>
      </c>
      <c r="I8" s="24" t="s">
        <v>168</v>
      </c>
      <c r="J8" s="25" t="s">
        <v>194</v>
      </c>
      <c r="K8" s="19" t="s">
        <v>174</v>
      </c>
      <c r="L8" s="19" t="s">
        <v>175</v>
      </c>
      <c r="M8" s="19" t="s">
        <v>176</v>
      </c>
      <c r="N8" s="22" t="s">
        <v>177</v>
      </c>
      <c r="O8" s="19" t="s">
        <v>193</v>
      </c>
      <c r="P8" s="8" t="s">
        <v>155</v>
      </c>
      <c r="Q8" t="s">
        <v>155</v>
      </c>
      <c r="R8" s="11" t="str">
        <f>F8</f>
        <v>DIOP-OC/SEDESHU/GTO/PEMC/RECURSOMUNICIPAL2020/042-062020</v>
      </c>
      <c r="S8" s="24" t="s">
        <v>178</v>
      </c>
      <c r="T8" s="7">
        <f>U8/1.16</f>
        <v>12410047.422413794</v>
      </c>
      <c r="U8" s="7">
        <v>14395655.01</v>
      </c>
      <c r="V8" s="5">
        <v>13566780.01</v>
      </c>
      <c r="W8" s="5" t="s">
        <v>161</v>
      </c>
      <c r="X8" t="s">
        <v>152</v>
      </c>
      <c r="Y8" t="s">
        <v>156</v>
      </c>
      <c r="Z8" t="s">
        <v>157</v>
      </c>
      <c r="AA8" t="str">
        <f>I8</f>
        <v>REHABILITACION DE LA AVENIDA GUADALUPE 2DA ETAPA</v>
      </c>
      <c r="AB8" t="s">
        <v>156</v>
      </c>
      <c r="AC8" s="24" t="s">
        <v>180</v>
      </c>
      <c r="AD8" s="24" t="s">
        <v>181</v>
      </c>
      <c r="AE8" s="10" t="s">
        <v>156</v>
      </c>
      <c r="AF8" t="s">
        <v>156</v>
      </c>
      <c r="AG8" s="24" t="s">
        <v>186</v>
      </c>
      <c r="AH8" s="21" t="s">
        <v>162</v>
      </c>
      <c r="AI8" t="str">
        <f>Hidden_1_Tabla_416647!$A$2</f>
        <v>en ejecución</v>
      </c>
      <c r="AJ8" s="23" t="s">
        <v>156</v>
      </c>
      <c r="AK8" t="s">
        <v>109</v>
      </c>
      <c r="AL8" t="s">
        <v>156</v>
      </c>
      <c r="AM8" s="10" t="s">
        <v>156</v>
      </c>
      <c r="AN8" s="10" t="s">
        <v>156</v>
      </c>
      <c r="AO8" s="10" t="s">
        <v>156</v>
      </c>
      <c r="AP8" s="10" t="s">
        <v>156</v>
      </c>
      <c r="AQ8" t="s">
        <v>158</v>
      </c>
      <c r="AR8" s="4">
        <v>44056</v>
      </c>
      <c r="AS8" s="4">
        <v>44056</v>
      </c>
    </row>
    <row r="9" spans="1:46" x14ac:dyDescent="0.25">
      <c r="A9" s="23">
        <v>2020</v>
      </c>
      <c r="B9" s="4">
        <v>44013</v>
      </c>
      <c r="C9" s="15">
        <v>44043</v>
      </c>
      <c r="D9" s="23" t="s">
        <v>110</v>
      </c>
      <c r="E9" s="23" t="s">
        <v>111</v>
      </c>
      <c r="F9" s="24" t="s">
        <v>164</v>
      </c>
      <c r="G9" s="24" t="s">
        <v>167</v>
      </c>
      <c r="H9" s="20" t="s">
        <v>156</v>
      </c>
      <c r="I9" s="24" t="s">
        <v>169</v>
      </c>
      <c r="J9" s="26">
        <v>4</v>
      </c>
      <c r="K9" s="9" t="s">
        <v>172</v>
      </c>
      <c r="L9" s="9" t="s">
        <v>159</v>
      </c>
      <c r="M9" s="9" t="s">
        <v>173</v>
      </c>
      <c r="N9" s="9" t="s">
        <v>171</v>
      </c>
      <c r="O9" s="9" t="s">
        <v>192</v>
      </c>
      <c r="P9" s="20" t="s">
        <v>155</v>
      </c>
      <c r="Q9" s="20" t="s">
        <v>155</v>
      </c>
      <c r="R9" s="20" t="str">
        <f t="shared" ref="R9:R10" si="0">F9</f>
        <v>DIOP-OC/SEDESHU/GTO/PSBMC/FAIS2020/047-072020</v>
      </c>
      <c r="S9" s="24" t="s">
        <v>179</v>
      </c>
      <c r="T9" s="7">
        <f t="shared" ref="T9:T10" si="1">U9/1.16</f>
        <v>578942.61206896557</v>
      </c>
      <c r="U9" s="7">
        <v>671573.43</v>
      </c>
      <c r="V9" s="5">
        <v>0.01</v>
      </c>
      <c r="W9" s="5">
        <v>3121560</v>
      </c>
      <c r="X9" s="20" t="s">
        <v>152</v>
      </c>
      <c r="Y9" s="20" t="s">
        <v>156</v>
      </c>
      <c r="Z9" s="20" t="s">
        <v>157</v>
      </c>
      <c r="AA9" s="20" t="str">
        <f t="shared" ref="AA9:AA10" si="2">I9</f>
        <v>AMPLIACION DE LINEA ELECTRICA Y RED DE DISTRIBUCION EN LAS CALLES PRINCIPAL, CALLE POTRERO Y CALLE PINO EN LA LOCALIDAD DE LOS TORILES</v>
      </c>
      <c r="AB9" s="20" t="s">
        <v>156</v>
      </c>
      <c r="AC9" s="24" t="s">
        <v>182</v>
      </c>
      <c r="AD9" s="24" t="s">
        <v>183</v>
      </c>
      <c r="AE9" s="20" t="s">
        <v>156</v>
      </c>
      <c r="AF9" s="20" t="s">
        <v>156</v>
      </c>
      <c r="AG9" s="24" t="s">
        <v>187</v>
      </c>
      <c r="AH9" s="23" t="s">
        <v>188</v>
      </c>
      <c r="AI9" s="20" t="str">
        <f>Hidden_1_Tabla_416647!$A$2</f>
        <v>en ejecución</v>
      </c>
      <c r="AJ9" s="23" t="s">
        <v>156</v>
      </c>
      <c r="AK9" s="20" t="s">
        <v>109</v>
      </c>
      <c r="AL9" s="20" t="s">
        <v>156</v>
      </c>
      <c r="AM9" s="20" t="s">
        <v>156</v>
      </c>
      <c r="AN9" s="20" t="s">
        <v>156</v>
      </c>
      <c r="AO9" s="20" t="s">
        <v>156</v>
      </c>
      <c r="AP9" s="20" t="s">
        <v>156</v>
      </c>
      <c r="AQ9" s="20" t="s">
        <v>158</v>
      </c>
      <c r="AR9" s="4">
        <v>44056</v>
      </c>
      <c r="AS9" s="4">
        <v>44056</v>
      </c>
    </row>
    <row r="10" spans="1:46" x14ac:dyDescent="0.25">
      <c r="A10" s="23">
        <v>2020</v>
      </c>
      <c r="B10" s="4">
        <v>44013</v>
      </c>
      <c r="C10" s="15">
        <v>44043</v>
      </c>
      <c r="D10" s="23" t="s">
        <v>110</v>
      </c>
      <c r="E10" s="23" t="s">
        <v>111</v>
      </c>
      <c r="F10" s="24" t="s">
        <v>165</v>
      </c>
      <c r="G10" s="24" t="s">
        <v>167</v>
      </c>
      <c r="H10" s="20" t="s">
        <v>156</v>
      </c>
      <c r="I10" s="24" t="s">
        <v>170</v>
      </c>
      <c r="J10" s="26">
        <v>5</v>
      </c>
      <c r="K10" s="9" t="s">
        <v>172</v>
      </c>
      <c r="L10" s="9" t="s">
        <v>159</v>
      </c>
      <c r="M10" s="9" t="s">
        <v>173</v>
      </c>
      <c r="N10" s="9" t="s">
        <v>171</v>
      </c>
      <c r="O10" s="9" t="s">
        <v>192</v>
      </c>
      <c r="P10" s="20" t="s">
        <v>155</v>
      </c>
      <c r="Q10" s="20" t="s">
        <v>155</v>
      </c>
      <c r="R10" s="20" t="str">
        <f t="shared" si="0"/>
        <v>DIOP-OC/SEDESHU/GTO/PSBMC/FAIS2020/048-072020</v>
      </c>
      <c r="S10" s="24" t="s">
        <v>179</v>
      </c>
      <c r="T10" s="7">
        <f t="shared" si="1"/>
        <v>748072.06034482759</v>
      </c>
      <c r="U10" s="7">
        <v>867763.59</v>
      </c>
      <c r="V10" s="5">
        <v>0.01</v>
      </c>
      <c r="W10" s="5">
        <v>3121560</v>
      </c>
      <c r="X10" s="20" t="s">
        <v>152</v>
      </c>
      <c r="Y10" s="20" t="s">
        <v>156</v>
      </c>
      <c r="Z10" s="20" t="s">
        <v>157</v>
      </c>
      <c r="AA10" s="20" t="str">
        <f t="shared" si="2"/>
        <v>AMPLIACION DE ELECTRIFICACION EN CALLE SAN ISIDRO Y 3 DE MAYO EN LA LOCALIDAD LOMA DE COCINAS (SAN ANDRES)</v>
      </c>
      <c r="AB10" s="20" t="s">
        <v>156</v>
      </c>
      <c r="AC10" s="24" t="s">
        <v>184</v>
      </c>
      <c r="AD10" s="24" t="s">
        <v>185</v>
      </c>
      <c r="AE10" s="20" t="s">
        <v>156</v>
      </c>
      <c r="AF10" s="20" t="s">
        <v>156</v>
      </c>
      <c r="AG10" s="24" t="s">
        <v>187</v>
      </c>
      <c r="AH10" s="24" t="s">
        <v>188</v>
      </c>
      <c r="AI10" s="20" t="str">
        <f>Hidden_1_Tabla_416647!$A$2</f>
        <v>en ejecución</v>
      </c>
      <c r="AJ10" s="23" t="s">
        <v>156</v>
      </c>
      <c r="AK10" s="20" t="s">
        <v>109</v>
      </c>
      <c r="AL10" s="20" t="s">
        <v>156</v>
      </c>
      <c r="AM10" s="20" t="s">
        <v>156</v>
      </c>
      <c r="AN10" s="20" t="s">
        <v>156</v>
      </c>
      <c r="AO10" s="20" t="s">
        <v>156</v>
      </c>
      <c r="AP10" s="20" t="s">
        <v>156</v>
      </c>
      <c r="AQ10" s="20" t="s">
        <v>158</v>
      </c>
      <c r="AR10" s="4">
        <v>44056</v>
      </c>
      <c r="AS10" s="4">
        <v>44056</v>
      </c>
    </row>
    <row r="11" spans="1:46" x14ac:dyDescent="0.25">
      <c r="A11" s="27">
        <v>2020</v>
      </c>
      <c r="B11" s="4">
        <v>44044</v>
      </c>
      <c r="C11" s="15">
        <v>44074</v>
      </c>
      <c r="D11" s="27" t="s">
        <v>110</v>
      </c>
      <c r="E11" s="27" t="s">
        <v>111</v>
      </c>
      <c r="F11" s="31" t="s">
        <v>195</v>
      </c>
      <c r="G11" s="27" t="s">
        <v>167</v>
      </c>
      <c r="H11" s="27" t="s">
        <v>156</v>
      </c>
      <c r="I11" s="27" t="s">
        <v>196</v>
      </c>
      <c r="J11" s="27" t="s">
        <v>197</v>
      </c>
      <c r="K11" s="27"/>
      <c r="L11" s="27"/>
      <c r="M11" s="27"/>
      <c r="N11" s="27" t="s">
        <v>198</v>
      </c>
      <c r="O11" s="27" t="s">
        <v>199</v>
      </c>
      <c r="P11" s="27" t="s">
        <v>155</v>
      </c>
      <c r="Q11" s="27" t="s">
        <v>155</v>
      </c>
      <c r="R11" s="31" t="s">
        <v>195</v>
      </c>
      <c r="S11" s="31" t="s">
        <v>200</v>
      </c>
      <c r="T11" s="7">
        <f>U11/1.16</f>
        <v>460725.68965517246</v>
      </c>
      <c r="U11" s="32">
        <v>534441.80000000005</v>
      </c>
      <c r="V11" s="5">
        <v>0.01</v>
      </c>
      <c r="W11" s="5">
        <v>3121560</v>
      </c>
      <c r="X11" s="27" t="s">
        <v>152</v>
      </c>
      <c r="Y11" s="27" t="s">
        <v>156</v>
      </c>
      <c r="Z11" s="27" t="s">
        <v>157</v>
      </c>
      <c r="AA11" s="27" t="str">
        <f>I11</f>
        <v>ESTRUCTURAS DE CUBIERTAS DE LAS GRADAS DE LA CANCHA DE CACHIBOL PARA LAS PERSONAS ADULTAS MAYORES DEL MUNICIPIO</v>
      </c>
      <c r="AB11" s="27" t="s">
        <v>156</v>
      </c>
      <c r="AC11" s="27" t="s">
        <v>201</v>
      </c>
      <c r="AD11" s="27" t="s">
        <v>202</v>
      </c>
      <c r="AE11" s="27" t="s">
        <v>156</v>
      </c>
      <c r="AF11" s="27" t="s">
        <v>156</v>
      </c>
      <c r="AG11" s="27" t="s">
        <v>203</v>
      </c>
      <c r="AH11" s="27" t="s">
        <v>204</v>
      </c>
      <c r="AI11" s="27" t="str">
        <f>[1]Hidden_1_Tabla_416647!$A$2</f>
        <v>en ejecución</v>
      </c>
      <c r="AJ11" s="27" t="s">
        <v>156</v>
      </c>
      <c r="AK11" s="27" t="s">
        <v>109</v>
      </c>
      <c r="AL11" s="27" t="s">
        <v>156</v>
      </c>
      <c r="AM11" s="27" t="s">
        <v>156</v>
      </c>
      <c r="AN11" s="27" t="s">
        <v>156</v>
      </c>
      <c r="AO11" s="27" t="s">
        <v>156</v>
      </c>
      <c r="AP11" s="27" t="s">
        <v>156</v>
      </c>
      <c r="AQ11" s="27" t="s">
        <v>158</v>
      </c>
      <c r="AR11" s="4">
        <v>44083</v>
      </c>
      <c r="AS11" s="4">
        <v>44083</v>
      </c>
      <c r="AT11" s="27"/>
    </row>
    <row r="12" spans="1:46" x14ac:dyDescent="0.25">
      <c r="A12" s="27">
        <v>2020</v>
      </c>
      <c r="B12" s="4">
        <v>44044</v>
      </c>
      <c r="C12" s="15">
        <v>44074</v>
      </c>
      <c r="D12" s="27" t="s">
        <v>110</v>
      </c>
      <c r="E12" s="27" t="s">
        <v>111</v>
      </c>
      <c r="F12" s="31" t="s">
        <v>205</v>
      </c>
      <c r="G12" s="27" t="s">
        <v>167</v>
      </c>
      <c r="H12" s="27" t="s">
        <v>156</v>
      </c>
      <c r="I12" s="27" t="s">
        <v>206</v>
      </c>
      <c r="J12" s="27" t="s">
        <v>171</v>
      </c>
      <c r="K12" s="9" t="s">
        <v>172</v>
      </c>
      <c r="L12" s="9" t="s">
        <v>159</v>
      </c>
      <c r="M12" s="9" t="s">
        <v>173</v>
      </c>
      <c r="N12" s="9" t="s">
        <v>171</v>
      </c>
      <c r="O12" s="9" t="s">
        <v>192</v>
      </c>
      <c r="P12" s="27" t="s">
        <v>155</v>
      </c>
      <c r="Q12" s="27" t="s">
        <v>155</v>
      </c>
      <c r="R12" s="31" t="s">
        <v>205</v>
      </c>
      <c r="S12" s="31" t="s">
        <v>207</v>
      </c>
      <c r="T12" s="7">
        <f t="shared" ref="T12:T20" si="3">U12/1.16</f>
        <v>514193.37068965525</v>
      </c>
      <c r="U12" s="32">
        <v>596464.31000000006</v>
      </c>
      <c r="V12" s="5">
        <v>0.01</v>
      </c>
      <c r="W12" s="5">
        <v>3121560</v>
      </c>
      <c r="X12" s="27" t="s">
        <v>152</v>
      </c>
      <c r="Y12" s="27" t="s">
        <v>156</v>
      </c>
      <c r="Z12" s="27" t="s">
        <v>157</v>
      </c>
      <c r="AA12" s="27" t="str">
        <f t="shared" ref="AA12:AA20" si="4">I12</f>
        <v>AMPLIACION DE RED DE DISTRIBUCION DE ENERGIA ELECTRICA EN LAS CALLES HIDALGO Y PARAISO EN LA COMUNIDAD FLORES DE BEGOÑA</v>
      </c>
      <c r="AB12" s="27" t="s">
        <v>156</v>
      </c>
      <c r="AC12" s="27" t="s">
        <v>208</v>
      </c>
      <c r="AD12" s="27" t="s">
        <v>209</v>
      </c>
      <c r="AE12" s="27" t="s">
        <v>156</v>
      </c>
      <c r="AF12" s="27" t="s">
        <v>156</v>
      </c>
      <c r="AG12" s="27" t="s">
        <v>210</v>
      </c>
      <c r="AH12" s="9" t="s">
        <v>188</v>
      </c>
      <c r="AI12" s="27" t="str">
        <f>[1]Hidden_1_Tabla_416647!$A$2</f>
        <v>en ejecución</v>
      </c>
      <c r="AJ12" s="27" t="s">
        <v>156</v>
      </c>
      <c r="AK12" s="27" t="s">
        <v>109</v>
      </c>
      <c r="AL12" s="27" t="s">
        <v>156</v>
      </c>
      <c r="AM12" s="27" t="s">
        <v>156</v>
      </c>
      <c r="AN12" s="27" t="s">
        <v>156</v>
      </c>
      <c r="AO12" s="27" t="s">
        <v>156</v>
      </c>
      <c r="AP12" s="27" t="s">
        <v>156</v>
      </c>
      <c r="AQ12" s="27" t="s">
        <v>158</v>
      </c>
      <c r="AR12" s="4">
        <v>44083</v>
      </c>
      <c r="AS12" s="4">
        <v>44083</v>
      </c>
      <c r="AT12" s="27"/>
    </row>
    <row r="13" spans="1:46" x14ac:dyDescent="0.25">
      <c r="A13" s="27">
        <v>2020</v>
      </c>
      <c r="B13" s="4">
        <v>44044</v>
      </c>
      <c r="C13" s="15">
        <v>44074</v>
      </c>
      <c r="D13" s="27" t="s">
        <v>110</v>
      </c>
      <c r="E13" s="27" t="s">
        <v>111</v>
      </c>
      <c r="F13" s="31" t="s">
        <v>211</v>
      </c>
      <c r="G13" s="27" t="s">
        <v>167</v>
      </c>
      <c r="H13" s="27" t="s">
        <v>156</v>
      </c>
      <c r="I13" s="27" t="s">
        <v>212</v>
      </c>
      <c r="J13" s="27" t="s">
        <v>171</v>
      </c>
      <c r="K13" s="9" t="s">
        <v>172</v>
      </c>
      <c r="L13" s="9" t="s">
        <v>159</v>
      </c>
      <c r="M13" s="9" t="s">
        <v>173</v>
      </c>
      <c r="N13" s="9" t="s">
        <v>171</v>
      </c>
      <c r="O13" s="9" t="s">
        <v>192</v>
      </c>
      <c r="P13" s="27" t="s">
        <v>155</v>
      </c>
      <c r="Q13" s="27" t="s">
        <v>155</v>
      </c>
      <c r="R13" s="31" t="s">
        <v>211</v>
      </c>
      <c r="S13" s="31" t="s">
        <v>207</v>
      </c>
      <c r="T13" s="7">
        <f t="shared" si="3"/>
        <v>605201.67241379304</v>
      </c>
      <c r="U13" s="32">
        <v>702033.94</v>
      </c>
      <c r="V13" s="5">
        <v>0.01</v>
      </c>
      <c r="W13" s="5">
        <v>3121560</v>
      </c>
      <c r="X13" s="27" t="s">
        <v>152</v>
      </c>
      <c r="Y13" s="27" t="s">
        <v>156</v>
      </c>
      <c r="Z13" s="27" t="s">
        <v>157</v>
      </c>
      <c r="AA13" s="27" t="str">
        <f t="shared" si="4"/>
        <v>AMPLIACION DE RED DE DISTRIBUCION DE ENERGIA ELECTRICA EN CALLES SOR JUANA INES DE LA CRUZ, SAN FRANCISCO Y CALLEJON SIN NOMBRE EN LA COMUNIDAD LAGUNA ESCONDIDA</v>
      </c>
      <c r="AB13" s="27" t="s">
        <v>156</v>
      </c>
      <c r="AC13" s="27" t="s">
        <v>184</v>
      </c>
      <c r="AD13" s="27" t="s">
        <v>185</v>
      </c>
      <c r="AE13" s="27" t="s">
        <v>156</v>
      </c>
      <c r="AF13" s="27" t="s">
        <v>156</v>
      </c>
      <c r="AG13" s="27" t="s">
        <v>213</v>
      </c>
      <c r="AH13" s="9" t="s">
        <v>188</v>
      </c>
      <c r="AI13" s="27" t="str">
        <f>[1]Hidden_1_Tabla_416647!$A$2</f>
        <v>en ejecución</v>
      </c>
      <c r="AJ13" s="27" t="s">
        <v>156</v>
      </c>
      <c r="AK13" s="27" t="s">
        <v>109</v>
      </c>
      <c r="AL13" s="27" t="s">
        <v>156</v>
      </c>
      <c r="AM13" s="27" t="s">
        <v>156</v>
      </c>
      <c r="AN13" s="27" t="s">
        <v>156</v>
      </c>
      <c r="AO13" s="27" t="s">
        <v>156</v>
      </c>
      <c r="AP13" s="27" t="s">
        <v>156</v>
      </c>
      <c r="AQ13" s="27" t="s">
        <v>158</v>
      </c>
      <c r="AR13" s="4">
        <v>44083</v>
      </c>
      <c r="AS13" s="4">
        <v>44083</v>
      </c>
      <c r="AT13" s="27"/>
    </row>
    <row r="14" spans="1:46" x14ac:dyDescent="0.25">
      <c r="A14" s="27">
        <v>2020</v>
      </c>
      <c r="B14" s="4">
        <v>44044</v>
      </c>
      <c r="C14" s="15">
        <v>44074</v>
      </c>
      <c r="D14" s="27" t="s">
        <v>110</v>
      </c>
      <c r="E14" s="27" t="s">
        <v>111</v>
      </c>
      <c r="F14" s="31" t="s">
        <v>214</v>
      </c>
      <c r="G14" s="27" t="s">
        <v>215</v>
      </c>
      <c r="H14" s="27" t="s">
        <v>156</v>
      </c>
      <c r="I14" s="27" t="s">
        <v>216</v>
      </c>
      <c r="J14" s="27" t="s">
        <v>217</v>
      </c>
      <c r="K14" s="27"/>
      <c r="L14" s="27"/>
      <c r="M14" s="27"/>
      <c r="N14" s="9" t="s">
        <v>217</v>
      </c>
      <c r="O14" s="9" t="s">
        <v>218</v>
      </c>
      <c r="P14" s="27" t="s">
        <v>155</v>
      </c>
      <c r="Q14" s="27" t="s">
        <v>155</v>
      </c>
      <c r="R14" s="31" t="s">
        <v>214</v>
      </c>
      <c r="S14" s="31" t="s">
        <v>219</v>
      </c>
      <c r="T14" s="7">
        <f t="shared" si="3"/>
        <v>5148907.0862068962</v>
      </c>
      <c r="U14" s="32">
        <v>5972732.2199999997</v>
      </c>
      <c r="V14" s="31" t="s">
        <v>156</v>
      </c>
      <c r="W14" s="31" t="s">
        <v>156</v>
      </c>
      <c r="X14" s="27" t="s">
        <v>152</v>
      </c>
      <c r="Y14" s="27" t="s">
        <v>156</v>
      </c>
      <c r="Z14" s="27" t="s">
        <v>157</v>
      </c>
      <c r="AA14" s="27" t="str">
        <f t="shared" si="4"/>
        <v>CONSTRUCCION DE PARQUE DEL OBRAJE 4TA ETAPA (CABLEADO SUBTERRANEO)</v>
      </c>
      <c r="AB14" s="27" t="s">
        <v>156</v>
      </c>
      <c r="AC14" s="27" t="s">
        <v>220</v>
      </c>
      <c r="AD14" s="27" t="s">
        <v>221</v>
      </c>
      <c r="AE14" s="27" t="s">
        <v>156</v>
      </c>
      <c r="AF14" s="27" t="s">
        <v>156</v>
      </c>
      <c r="AG14" s="27" t="s">
        <v>222</v>
      </c>
      <c r="AH14" s="9" t="s">
        <v>223</v>
      </c>
      <c r="AI14" s="27" t="str">
        <f>[1]Hidden_1_Tabla_416647!$A$2</f>
        <v>en ejecución</v>
      </c>
      <c r="AJ14" s="27" t="s">
        <v>156</v>
      </c>
      <c r="AK14" s="27" t="s">
        <v>109</v>
      </c>
      <c r="AL14" s="27" t="s">
        <v>156</v>
      </c>
      <c r="AM14" s="27" t="s">
        <v>156</v>
      </c>
      <c r="AN14" s="27" t="s">
        <v>156</v>
      </c>
      <c r="AO14" s="27" t="s">
        <v>156</v>
      </c>
      <c r="AP14" s="27" t="s">
        <v>156</v>
      </c>
      <c r="AQ14" s="27" t="s">
        <v>158</v>
      </c>
      <c r="AR14" s="4">
        <v>44083</v>
      </c>
      <c r="AS14" s="4">
        <v>44083</v>
      </c>
      <c r="AT14" s="27"/>
    </row>
    <row r="15" spans="1:46" x14ac:dyDescent="0.25">
      <c r="A15" s="27">
        <v>2020</v>
      </c>
      <c r="B15" s="4">
        <v>44075</v>
      </c>
      <c r="C15" s="15">
        <v>44104</v>
      </c>
      <c r="D15" s="27" t="s">
        <v>110</v>
      </c>
      <c r="E15" s="27" t="s">
        <v>111</v>
      </c>
      <c r="F15" s="31" t="s">
        <v>224</v>
      </c>
      <c r="G15" s="27" t="s">
        <v>167</v>
      </c>
      <c r="H15" s="27" t="s">
        <v>156</v>
      </c>
      <c r="I15" s="27" t="s">
        <v>225</v>
      </c>
      <c r="J15" s="27" t="s">
        <v>171</v>
      </c>
      <c r="K15" s="27" t="s">
        <v>172</v>
      </c>
      <c r="L15" s="27" t="s">
        <v>159</v>
      </c>
      <c r="M15" s="27" t="s">
        <v>173</v>
      </c>
      <c r="N15" s="18" t="s">
        <v>171</v>
      </c>
      <c r="O15" s="9" t="s">
        <v>192</v>
      </c>
      <c r="P15" s="27" t="s">
        <v>155</v>
      </c>
      <c r="Q15" s="27" t="s">
        <v>155</v>
      </c>
      <c r="R15" s="31" t="str">
        <f t="shared" ref="R15:R20" si="5">F15</f>
        <v>DIOP-OC/SEDESHU/GTO/PSBGTO/061-082020</v>
      </c>
      <c r="S15" s="31" t="s">
        <v>226</v>
      </c>
      <c r="T15" s="7">
        <f t="shared" si="3"/>
        <v>1128213.8620689656</v>
      </c>
      <c r="U15" s="32">
        <v>1308728.08</v>
      </c>
      <c r="V15" s="5">
        <v>0.01</v>
      </c>
      <c r="W15" s="5">
        <v>3121560</v>
      </c>
      <c r="X15" s="27" t="s">
        <v>152</v>
      </c>
      <c r="Y15" s="27" t="s">
        <v>156</v>
      </c>
      <c r="Z15" s="27" t="s">
        <v>157</v>
      </c>
      <c r="AA15" s="27" t="str">
        <f t="shared" si="4"/>
        <v>AMPLIACION DE RED DE DISTRIBUCION ELECTRICA EN LAS CALLES 5 DE MAYO, EMILIANO ZAPATA, VENUSTIANO CARRANZA, MADERO, GUADALUPE VICTORIA, ORQUIDEA, PRIVADA DE ZARAGOZA Y SOLIDARIDAD EN LA LOCALIDAD DE LOS RODRIGUEZ (PRIMERA ETAPA)</v>
      </c>
      <c r="AB15" s="27" t="s">
        <v>156</v>
      </c>
      <c r="AC15" s="27" t="s">
        <v>227</v>
      </c>
      <c r="AD15" s="27" t="s">
        <v>228</v>
      </c>
      <c r="AE15" s="27" t="s">
        <v>156</v>
      </c>
      <c r="AF15" s="27" t="s">
        <v>156</v>
      </c>
      <c r="AG15" s="27" t="s">
        <v>229</v>
      </c>
      <c r="AH15" s="27" t="s">
        <v>230</v>
      </c>
      <c r="AI15" s="27" t="str">
        <f>[2]Hidden_1_Tabla_416647!$A$2</f>
        <v>en ejecución</v>
      </c>
      <c r="AJ15" s="27" t="s">
        <v>156</v>
      </c>
      <c r="AK15" s="27" t="s">
        <v>109</v>
      </c>
      <c r="AL15" s="27" t="s">
        <v>156</v>
      </c>
      <c r="AM15" s="27" t="s">
        <v>156</v>
      </c>
      <c r="AN15" s="27" t="s">
        <v>156</v>
      </c>
      <c r="AO15" s="27" t="s">
        <v>156</v>
      </c>
      <c r="AP15" s="27" t="s">
        <v>156</v>
      </c>
      <c r="AQ15" s="27" t="s">
        <v>158</v>
      </c>
      <c r="AR15" s="4">
        <v>44113</v>
      </c>
      <c r="AS15" s="4">
        <v>44113</v>
      </c>
    </row>
    <row r="16" spans="1:46" x14ac:dyDescent="0.25">
      <c r="A16" s="27">
        <v>2020</v>
      </c>
      <c r="B16" s="4">
        <v>44075</v>
      </c>
      <c r="C16" s="15">
        <v>44104</v>
      </c>
      <c r="D16" s="27" t="s">
        <v>110</v>
      </c>
      <c r="E16" s="27" t="s">
        <v>111</v>
      </c>
      <c r="F16" s="33" t="s">
        <v>231</v>
      </c>
      <c r="G16" s="27" t="s">
        <v>167</v>
      </c>
      <c r="H16" s="9" t="s">
        <v>156</v>
      </c>
      <c r="I16" s="9" t="s">
        <v>232</v>
      </c>
      <c r="J16" s="9" t="s">
        <v>233</v>
      </c>
      <c r="K16" s="18" t="s">
        <v>234</v>
      </c>
      <c r="L16" s="18" t="s">
        <v>235</v>
      </c>
      <c r="M16" s="18" t="s">
        <v>236</v>
      </c>
      <c r="N16" s="18" t="s">
        <v>233</v>
      </c>
      <c r="O16" s="6" t="s">
        <v>237</v>
      </c>
      <c r="P16" s="27" t="s">
        <v>155</v>
      </c>
      <c r="Q16" s="27" t="s">
        <v>155</v>
      </c>
      <c r="R16" s="33" t="str">
        <f>F16</f>
        <v>DIOP-OC/SEDESHU/GTO/PVEMC//062-082020</v>
      </c>
      <c r="S16" s="31" t="s">
        <v>238</v>
      </c>
      <c r="T16" s="7">
        <f t="shared" si="3"/>
        <v>2288713.9913793104</v>
      </c>
      <c r="U16" s="32">
        <v>2654908.23</v>
      </c>
      <c r="V16" s="5">
        <v>0.01</v>
      </c>
      <c r="W16" s="5">
        <v>3121560</v>
      </c>
      <c r="X16" s="27" t="s">
        <v>152</v>
      </c>
      <c r="Y16" s="27" t="s">
        <v>156</v>
      </c>
      <c r="Z16" s="27" t="s">
        <v>157</v>
      </c>
      <c r="AA16" s="9" t="str">
        <f t="shared" si="4"/>
        <v>CONSTRUCCION DE PLAZA PUBLICA EN NUEVO PANTOJA</v>
      </c>
      <c r="AB16" s="27" t="s">
        <v>156</v>
      </c>
      <c r="AC16" s="27" t="s">
        <v>239</v>
      </c>
      <c r="AD16" s="27" t="s">
        <v>240</v>
      </c>
      <c r="AE16" s="27" t="s">
        <v>156</v>
      </c>
      <c r="AF16" s="27" t="s">
        <v>156</v>
      </c>
      <c r="AG16" s="27" t="s">
        <v>229</v>
      </c>
      <c r="AH16" s="27" t="s">
        <v>230</v>
      </c>
      <c r="AI16" s="27" t="str">
        <f>[2]Hidden_1_Tabla_416647!$A$2</f>
        <v>en ejecución</v>
      </c>
      <c r="AJ16" s="27" t="s">
        <v>156</v>
      </c>
      <c r="AK16" s="27" t="s">
        <v>109</v>
      </c>
      <c r="AL16" s="27" t="s">
        <v>156</v>
      </c>
      <c r="AM16" s="27" t="s">
        <v>156</v>
      </c>
      <c r="AN16" s="27" t="s">
        <v>156</v>
      </c>
      <c r="AO16" s="27" t="s">
        <v>156</v>
      </c>
      <c r="AP16" s="27" t="s">
        <v>156</v>
      </c>
      <c r="AQ16" s="27" t="s">
        <v>158</v>
      </c>
      <c r="AR16" s="4">
        <v>44113</v>
      </c>
      <c r="AS16" s="4">
        <v>44113</v>
      </c>
    </row>
    <row r="17" spans="1:45" x14ac:dyDescent="0.25">
      <c r="A17" s="27">
        <v>2020</v>
      </c>
      <c r="B17" s="4">
        <v>44075</v>
      </c>
      <c r="C17" s="15">
        <v>44104</v>
      </c>
      <c r="D17" s="27" t="s">
        <v>110</v>
      </c>
      <c r="E17" s="27" t="s">
        <v>111</v>
      </c>
      <c r="F17" s="31" t="s">
        <v>241</v>
      </c>
      <c r="G17" s="27" t="s">
        <v>167</v>
      </c>
      <c r="H17" s="27" t="s">
        <v>156</v>
      </c>
      <c r="I17" s="27" t="s">
        <v>242</v>
      </c>
      <c r="J17" s="27" t="s">
        <v>243</v>
      </c>
      <c r="K17" s="27" t="s">
        <v>244</v>
      </c>
      <c r="L17" s="27" t="s">
        <v>245</v>
      </c>
      <c r="M17" s="27" t="s">
        <v>246</v>
      </c>
      <c r="N17" s="18" t="s">
        <v>243</v>
      </c>
      <c r="O17" s="27" t="s">
        <v>247</v>
      </c>
      <c r="P17" s="27" t="s">
        <v>155</v>
      </c>
      <c r="Q17" s="27" t="s">
        <v>155</v>
      </c>
      <c r="R17" s="31" t="str">
        <f t="shared" si="5"/>
        <v>DIOP-OC/SDMiPyMES/RECURSOMUNICIPAL2016/063-082020</v>
      </c>
      <c r="S17" s="31" t="s">
        <v>238</v>
      </c>
      <c r="T17" s="7">
        <f t="shared" si="3"/>
        <v>816180.79310344835</v>
      </c>
      <c r="U17" s="32">
        <v>946769.72</v>
      </c>
      <c r="V17" s="5">
        <v>0.01</v>
      </c>
      <c r="W17" s="5">
        <v>3121560</v>
      </c>
      <c r="X17" s="27" t="s">
        <v>152</v>
      </c>
      <c r="Y17" s="27" t="s">
        <v>156</v>
      </c>
      <c r="Z17" s="27" t="s">
        <v>157</v>
      </c>
      <c r="AA17" s="27" t="str">
        <f t="shared" si="4"/>
        <v>REHABILITACION DEL MERCADO DE SAN JUAN DE DIOS; 4 ETAPA, MODULOS SANITARIOS</v>
      </c>
      <c r="AB17" s="27" t="s">
        <v>156</v>
      </c>
      <c r="AC17" s="27" t="s">
        <v>239</v>
      </c>
      <c r="AD17" s="27" t="s">
        <v>240</v>
      </c>
      <c r="AE17" s="27" t="s">
        <v>156</v>
      </c>
      <c r="AF17" s="27" t="s">
        <v>156</v>
      </c>
      <c r="AG17" s="27" t="s">
        <v>248</v>
      </c>
      <c r="AH17" s="9" t="s">
        <v>230</v>
      </c>
      <c r="AI17" s="27" t="str">
        <f>[2]Hidden_1_Tabla_416647!$A$2</f>
        <v>en ejecución</v>
      </c>
      <c r="AJ17" s="27" t="s">
        <v>156</v>
      </c>
      <c r="AK17" s="27" t="s">
        <v>109</v>
      </c>
      <c r="AL17" s="27" t="s">
        <v>156</v>
      </c>
      <c r="AM17" s="27" t="s">
        <v>156</v>
      </c>
      <c r="AN17" s="27" t="s">
        <v>156</v>
      </c>
      <c r="AO17" s="27" t="s">
        <v>156</v>
      </c>
      <c r="AP17" s="27" t="s">
        <v>156</v>
      </c>
      <c r="AQ17" s="27" t="s">
        <v>158</v>
      </c>
      <c r="AR17" s="4">
        <v>44113</v>
      </c>
      <c r="AS17" s="4">
        <v>44113</v>
      </c>
    </row>
    <row r="18" spans="1:45" x14ac:dyDescent="0.25">
      <c r="A18" s="27">
        <v>2020</v>
      </c>
      <c r="B18" s="4">
        <v>44075</v>
      </c>
      <c r="C18" s="15">
        <v>44104</v>
      </c>
      <c r="D18" s="27" t="s">
        <v>110</v>
      </c>
      <c r="E18" s="27" t="s">
        <v>111</v>
      </c>
      <c r="F18" s="31" t="s">
        <v>249</v>
      </c>
      <c r="G18" s="27" t="s">
        <v>167</v>
      </c>
      <c r="H18" s="27" t="s">
        <v>156</v>
      </c>
      <c r="I18" s="27" t="s">
        <v>250</v>
      </c>
      <c r="J18" s="27" t="s">
        <v>251</v>
      </c>
      <c r="K18" s="27" t="s">
        <v>252</v>
      </c>
      <c r="L18" s="27" t="s">
        <v>253</v>
      </c>
      <c r="M18" s="27" t="s">
        <v>254</v>
      </c>
      <c r="N18" s="18" t="s">
        <v>251</v>
      </c>
      <c r="O18" s="27" t="s">
        <v>255</v>
      </c>
      <c r="P18" s="27" t="s">
        <v>155</v>
      </c>
      <c r="Q18" s="27" t="s">
        <v>155</v>
      </c>
      <c r="R18" s="31" t="str">
        <f t="shared" si="5"/>
        <v>DIOP-OC/SDMiPyMES/RECURSOMUNICIPAL2016/064-082020</v>
      </c>
      <c r="S18" s="31" t="s">
        <v>238</v>
      </c>
      <c r="T18" s="7">
        <f t="shared" si="3"/>
        <v>1072546.3706896552</v>
      </c>
      <c r="U18" s="32">
        <v>1244153.79</v>
      </c>
      <c r="V18" s="5">
        <v>0.01</v>
      </c>
      <c r="W18" s="5">
        <v>3121560</v>
      </c>
      <c r="X18" s="27" t="s">
        <v>152</v>
      </c>
      <c r="Y18" s="27" t="s">
        <v>156</v>
      </c>
      <c r="Z18" s="27" t="s">
        <v>157</v>
      </c>
      <c r="AA18" s="27" t="str">
        <f t="shared" si="4"/>
        <v>REHABILITACION DE LA PLAZA SAN MIGUEL-SAN MIGUEL DE ALLENDE-5TA ETAPA-MODULOS SANITARIOS Y SALON DE USOS MULTIPLES</v>
      </c>
      <c r="AB18" s="27" t="s">
        <v>156</v>
      </c>
      <c r="AC18" s="27" t="s">
        <v>256</v>
      </c>
      <c r="AD18" s="27" t="s">
        <v>240</v>
      </c>
      <c r="AE18" s="27" t="s">
        <v>156</v>
      </c>
      <c r="AF18" s="27" t="s">
        <v>156</v>
      </c>
      <c r="AG18" s="27" t="s">
        <v>257</v>
      </c>
      <c r="AH18" s="9" t="s">
        <v>230</v>
      </c>
      <c r="AI18" s="27" t="str">
        <f>[2]Hidden_1_Tabla_416647!$A$2</f>
        <v>en ejecución</v>
      </c>
      <c r="AJ18" s="27" t="s">
        <v>156</v>
      </c>
      <c r="AK18" s="27" t="s">
        <v>109</v>
      </c>
      <c r="AL18" s="27" t="s">
        <v>156</v>
      </c>
      <c r="AM18" s="27" t="s">
        <v>156</v>
      </c>
      <c r="AN18" s="27" t="s">
        <v>156</v>
      </c>
      <c r="AO18" s="27" t="s">
        <v>156</v>
      </c>
      <c r="AP18" s="27" t="s">
        <v>156</v>
      </c>
      <c r="AQ18" s="27" t="s">
        <v>158</v>
      </c>
      <c r="AR18" s="4">
        <v>44113</v>
      </c>
      <c r="AS18" s="4">
        <v>44113</v>
      </c>
    </row>
    <row r="19" spans="1:45" x14ac:dyDescent="0.25">
      <c r="A19" s="27">
        <v>2020</v>
      </c>
      <c r="B19" s="4">
        <v>44075</v>
      </c>
      <c r="C19" s="15">
        <v>44104</v>
      </c>
      <c r="D19" s="27" t="s">
        <v>110</v>
      </c>
      <c r="E19" s="27" t="s">
        <v>111</v>
      </c>
      <c r="F19" s="31" t="s">
        <v>258</v>
      </c>
      <c r="G19" s="27" t="s">
        <v>259</v>
      </c>
      <c r="H19" s="27" t="s">
        <v>156</v>
      </c>
      <c r="I19" s="27" t="s">
        <v>260</v>
      </c>
      <c r="J19" s="27" t="s">
        <v>261</v>
      </c>
      <c r="K19" s="27"/>
      <c r="L19" s="27"/>
      <c r="M19" s="27"/>
      <c r="N19" s="18" t="s">
        <v>261</v>
      </c>
      <c r="O19" s="27" t="s">
        <v>262</v>
      </c>
      <c r="P19" s="27" t="s">
        <v>155</v>
      </c>
      <c r="Q19" s="27" t="s">
        <v>155</v>
      </c>
      <c r="R19" s="31" t="str">
        <f t="shared" si="5"/>
        <v>DIOP-FED/SSP/FASP2020/065-082020</v>
      </c>
      <c r="S19" s="31" t="s">
        <v>263</v>
      </c>
      <c r="T19" s="7">
        <f t="shared" si="3"/>
        <v>6891352.7068965519</v>
      </c>
      <c r="U19" s="32">
        <v>7993969.1399999997</v>
      </c>
      <c r="V19" s="5" t="s">
        <v>156</v>
      </c>
      <c r="W19" s="5" t="s">
        <v>156</v>
      </c>
      <c r="X19" s="27" t="s">
        <v>152</v>
      </c>
      <c r="Y19" s="27" t="s">
        <v>156</v>
      </c>
      <c r="Z19" s="27" t="s">
        <v>157</v>
      </c>
      <c r="AA19" s="27" t="str">
        <f t="shared" si="4"/>
        <v>COMISARIA EN EDIFICIO DE SEGURIDAD PUBLICA MUNICIPIO DE SAN MIGUEL DE ALLENDE</v>
      </c>
      <c r="AB19" s="27" t="s">
        <v>156</v>
      </c>
      <c r="AC19" s="27" t="s">
        <v>264</v>
      </c>
      <c r="AD19" s="27" t="s">
        <v>265</v>
      </c>
      <c r="AE19" s="27" t="s">
        <v>156</v>
      </c>
      <c r="AF19" s="27" t="s">
        <v>156</v>
      </c>
      <c r="AG19" s="27" t="s">
        <v>266</v>
      </c>
      <c r="AH19" s="9" t="s">
        <v>267</v>
      </c>
      <c r="AI19" s="27" t="str">
        <f>[2]Hidden_1_Tabla_416647!$A$2</f>
        <v>en ejecución</v>
      </c>
      <c r="AJ19" s="27" t="s">
        <v>156</v>
      </c>
      <c r="AK19" s="27" t="s">
        <v>109</v>
      </c>
      <c r="AL19" s="27" t="s">
        <v>156</v>
      </c>
      <c r="AM19" s="27" t="s">
        <v>156</v>
      </c>
      <c r="AN19" s="27" t="s">
        <v>156</v>
      </c>
      <c r="AO19" s="27" t="s">
        <v>156</v>
      </c>
      <c r="AP19" s="27" t="s">
        <v>156</v>
      </c>
      <c r="AQ19" s="27" t="s">
        <v>158</v>
      </c>
      <c r="AR19" s="4">
        <v>44113</v>
      </c>
      <c r="AS19" s="4">
        <v>44113</v>
      </c>
    </row>
    <row r="20" spans="1:45" x14ac:dyDescent="0.25">
      <c r="A20" s="27">
        <v>2020</v>
      </c>
      <c r="B20" s="4">
        <v>44075</v>
      </c>
      <c r="C20" s="15">
        <v>44104</v>
      </c>
      <c r="D20" s="27" t="s">
        <v>110</v>
      </c>
      <c r="E20" s="27" t="s">
        <v>111</v>
      </c>
      <c r="F20" s="31" t="s">
        <v>268</v>
      </c>
      <c r="G20" s="27" t="s">
        <v>166</v>
      </c>
      <c r="H20" s="27" t="s">
        <v>156</v>
      </c>
      <c r="I20" s="27" t="s">
        <v>269</v>
      </c>
      <c r="J20" s="27" t="s">
        <v>177</v>
      </c>
      <c r="K20" s="27" t="s">
        <v>174</v>
      </c>
      <c r="L20" s="27" t="s">
        <v>175</v>
      </c>
      <c r="M20" s="27" t="s">
        <v>176</v>
      </c>
      <c r="N20" s="18" t="s">
        <v>177</v>
      </c>
      <c r="O20" s="27" t="s">
        <v>193</v>
      </c>
      <c r="P20" s="27" t="s">
        <v>155</v>
      </c>
      <c r="Q20" s="27" t="s">
        <v>155</v>
      </c>
      <c r="R20" s="31" t="str">
        <f t="shared" si="5"/>
        <v>DIOP-OC/SEDESHU/GTO/PEMC/RECURSOMUNICIPAL2020/066-082020</v>
      </c>
      <c r="S20" s="31" t="s">
        <v>263</v>
      </c>
      <c r="T20" s="7">
        <f t="shared" si="3"/>
        <v>36169622.991379313</v>
      </c>
      <c r="U20" s="32">
        <v>41956762.670000002</v>
      </c>
      <c r="V20" s="5">
        <v>13566780</v>
      </c>
      <c r="W20" s="5" t="s">
        <v>161</v>
      </c>
      <c r="X20" s="27" t="s">
        <v>152</v>
      </c>
      <c r="Y20" s="27" t="s">
        <v>156</v>
      </c>
      <c r="Z20" s="27" t="s">
        <v>157</v>
      </c>
      <c r="AA20" s="27" t="str">
        <f t="shared" si="4"/>
        <v>PAVIMENTACION DE CONCRETO ESTAMPADO EN AVENIDA INDEPENDENCIA, COL. INDEPENDENCIA</v>
      </c>
      <c r="AB20" s="27" t="s">
        <v>156</v>
      </c>
      <c r="AC20" s="27" t="s">
        <v>183</v>
      </c>
      <c r="AD20" s="27" t="s">
        <v>270</v>
      </c>
      <c r="AE20" s="27" t="s">
        <v>156</v>
      </c>
      <c r="AF20" s="27" t="s">
        <v>156</v>
      </c>
      <c r="AG20" s="27" t="s">
        <v>271</v>
      </c>
      <c r="AH20" s="9" t="s">
        <v>230</v>
      </c>
      <c r="AI20" s="27" t="str">
        <f>[2]Hidden_1_Tabla_416647!$A$2</f>
        <v>en ejecución</v>
      </c>
      <c r="AJ20" s="27" t="s">
        <v>156</v>
      </c>
      <c r="AK20" s="27" t="s">
        <v>109</v>
      </c>
      <c r="AL20" s="27" t="s">
        <v>156</v>
      </c>
      <c r="AM20" s="27" t="s">
        <v>156</v>
      </c>
      <c r="AN20" s="27" t="s">
        <v>156</v>
      </c>
      <c r="AO20" s="27" t="s">
        <v>156</v>
      </c>
      <c r="AP20" s="27" t="s">
        <v>156</v>
      </c>
      <c r="AQ20" s="27" t="s">
        <v>158</v>
      </c>
      <c r="AR20" s="4">
        <v>44113</v>
      </c>
      <c r="AS20" s="4">
        <v>44113</v>
      </c>
    </row>
    <row r="21" spans="1:45" x14ac:dyDescent="0.25">
      <c r="A21" s="27">
        <v>2020</v>
      </c>
      <c r="B21" s="4">
        <v>44075</v>
      </c>
      <c r="C21" s="15">
        <v>44104</v>
      </c>
      <c r="D21" s="27" t="s">
        <v>110</v>
      </c>
      <c r="E21" s="27" t="s">
        <v>111</v>
      </c>
      <c r="F21" s="31" t="s">
        <v>272</v>
      </c>
      <c r="G21" s="27" t="s">
        <v>167</v>
      </c>
      <c r="H21" s="27" t="s">
        <v>156</v>
      </c>
      <c r="I21" s="27" t="s">
        <v>273</v>
      </c>
      <c r="J21" s="27" t="s">
        <v>171</v>
      </c>
      <c r="K21" s="9" t="s">
        <v>172</v>
      </c>
      <c r="L21" s="9" t="s">
        <v>159</v>
      </c>
      <c r="M21" s="9" t="s">
        <v>173</v>
      </c>
      <c r="N21" s="18" t="s">
        <v>171</v>
      </c>
      <c r="O21" s="9" t="s">
        <v>192</v>
      </c>
      <c r="P21" s="27" t="s">
        <v>155</v>
      </c>
      <c r="Q21" s="27" t="s">
        <v>155</v>
      </c>
      <c r="R21" s="31" t="str">
        <f>F21</f>
        <v>DIOP-OC/SEDESHU/GTO/PSBGTO/FAISM2020/067-082020</v>
      </c>
      <c r="S21" s="31" t="s">
        <v>274</v>
      </c>
      <c r="T21" s="7">
        <f>U21/1.16</f>
        <v>1839885.0517241382</v>
      </c>
      <c r="U21" s="32">
        <v>2134266.66</v>
      </c>
      <c r="V21" s="5">
        <v>0.01</v>
      </c>
      <c r="W21" s="5">
        <v>3121560</v>
      </c>
      <c r="X21" s="27" t="s">
        <v>152</v>
      </c>
      <c r="Y21" s="27" t="s">
        <v>156</v>
      </c>
      <c r="Z21" s="27" t="s">
        <v>157</v>
      </c>
      <c r="AA21" s="27" t="str">
        <f>I21</f>
        <v>AMPLIACION DE RED DE DISTRIBUCION DE ENERGIA ELECTRICA EN CALLES HERCULIANO, ALAMO, AZUCENA, LUIS FERRO, CLAVEL, AGUASCALIENTES EN NUEVO PANTOJA</v>
      </c>
      <c r="AB21" s="27" t="s">
        <v>156</v>
      </c>
      <c r="AC21" s="27" t="s">
        <v>275</v>
      </c>
      <c r="AD21" s="27" t="s">
        <v>276</v>
      </c>
      <c r="AE21" s="27" t="s">
        <v>156</v>
      </c>
      <c r="AF21" s="27" t="s">
        <v>156</v>
      </c>
      <c r="AG21" s="27" t="s">
        <v>187</v>
      </c>
      <c r="AH21" s="9" t="s">
        <v>230</v>
      </c>
      <c r="AI21" s="27" t="str">
        <f>[2]Hidden_1_Tabla_416647!$A$2</f>
        <v>en ejecución</v>
      </c>
      <c r="AJ21" s="27" t="s">
        <v>156</v>
      </c>
      <c r="AK21" s="27" t="s">
        <v>109</v>
      </c>
      <c r="AL21" s="27" t="s">
        <v>156</v>
      </c>
      <c r="AM21" s="27" t="s">
        <v>156</v>
      </c>
      <c r="AN21" s="27" t="s">
        <v>156</v>
      </c>
      <c r="AO21" s="27" t="s">
        <v>156</v>
      </c>
      <c r="AP21" s="27" t="s">
        <v>156</v>
      </c>
      <c r="AQ21" s="27" t="s">
        <v>158</v>
      </c>
      <c r="AR21" s="4">
        <v>44113</v>
      </c>
      <c r="AS21" s="4">
        <v>44113</v>
      </c>
    </row>
    <row r="22" spans="1:45" x14ac:dyDescent="0.25">
      <c r="A22" s="27">
        <v>2020</v>
      </c>
      <c r="B22" s="4">
        <v>44075</v>
      </c>
      <c r="C22" s="15">
        <v>44104</v>
      </c>
      <c r="D22" s="27" t="s">
        <v>110</v>
      </c>
      <c r="E22" s="27" t="s">
        <v>111</v>
      </c>
      <c r="F22" s="33" t="s">
        <v>277</v>
      </c>
      <c r="G22" s="27" t="s">
        <v>167</v>
      </c>
      <c r="H22" s="27" t="s">
        <v>156</v>
      </c>
      <c r="I22" s="27" t="s">
        <v>278</v>
      </c>
      <c r="J22" s="27" t="s">
        <v>279</v>
      </c>
      <c r="K22" s="9"/>
      <c r="L22" s="9"/>
      <c r="M22" s="9"/>
      <c r="N22" s="18" t="s">
        <v>279</v>
      </c>
      <c r="O22" s="9" t="s">
        <v>280</v>
      </c>
      <c r="P22" s="27" t="s">
        <v>155</v>
      </c>
      <c r="Q22" s="27" t="s">
        <v>155</v>
      </c>
      <c r="R22" s="31" t="str">
        <f t="shared" ref="R22:R23" si="6">F22</f>
        <v>DIOP-OC/SEDESHU/GTO/PSBMC/FAIS2020/068-082020</v>
      </c>
      <c r="S22" s="31" t="s">
        <v>239</v>
      </c>
      <c r="T22" s="7">
        <f t="shared" ref="T22:T23" si="7">U22/1.16</f>
        <v>1389935.801724138</v>
      </c>
      <c r="U22" s="32">
        <v>1612325.53</v>
      </c>
      <c r="V22" s="5">
        <v>0.01</v>
      </c>
      <c r="W22" s="5">
        <v>3121560</v>
      </c>
      <c r="X22" s="27" t="s">
        <v>152</v>
      </c>
      <c r="Y22" s="27" t="s">
        <v>156</v>
      </c>
      <c r="Z22" s="27" t="s">
        <v>157</v>
      </c>
      <c r="AA22" s="27" t="str">
        <f t="shared" ref="AA22:AA23" si="8">I22</f>
        <v>AMPLIACION DE ELECTRIFICACION EN CALLE PRINCIPAL (TRAMO INICIO DE TUNEL) Y CALLE PRINCIPAL EN LA LOCALIDAD EL BATAN</v>
      </c>
      <c r="AB22" s="27" t="s">
        <v>156</v>
      </c>
      <c r="AC22" s="27" t="s">
        <v>275</v>
      </c>
      <c r="AD22" s="27" t="s">
        <v>276</v>
      </c>
      <c r="AE22" s="27" t="s">
        <v>156</v>
      </c>
      <c r="AF22" s="27" t="s">
        <v>156</v>
      </c>
      <c r="AG22" s="27" t="s">
        <v>187</v>
      </c>
      <c r="AH22" s="9" t="s">
        <v>230</v>
      </c>
      <c r="AI22" s="27" t="str">
        <f>[2]Hidden_1_Tabla_416647!$A$2</f>
        <v>en ejecución</v>
      </c>
      <c r="AJ22" s="27" t="s">
        <v>156</v>
      </c>
      <c r="AK22" s="27" t="s">
        <v>109</v>
      </c>
      <c r="AL22" s="27" t="s">
        <v>156</v>
      </c>
      <c r="AM22" s="27" t="s">
        <v>156</v>
      </c>
      <c r="AN22" s="27" t="s">
        <v>156</v>
      </c>
      <c r="AO22" s="27" t="s">
        <v>156</v>
      </c>
      <c r="AP22" s="27" t="s">
        <v>156</v>
      </c>
      <c r="AQ22" s="27" t="s">
        <v>158</v>
      </c>
      <c r="AR22" s="4">
        <v>44113</v>
      </c>
      <c r="AS22" s="4">
        <v>44113</v>
      </c>
    </row>
    <row r="23" spans="1:45" x14ac:dyDescent="0.25">
      <c r="A23" s="27">
        <v>2020</v>
      </c>
      <c r="B23" s="4">
        <v>44075</v>
      </c>
      <c r="C23" s="15">
        <v>44104</v>
      </c>
      <c r="D23" s="27" t="s">
        <v>110</v>
      </c>
      <c r="E23" s="27" t="s">
        <v>111</v>
      </c>
      <c r="F23" s="33" t="s">
        <v>281</v>
      </c>
      <c r="G23" s="27" t="s">
        <v>167</v>
      </c>
      <c r="H23" s="27" t="s">
        <v>156</v>
      </c>
      <c r="I23" s="27" t="s">
        <v>282</v>
      </c>
      <c r="J23" s="27" t="s">
        <v>283</v>
      </c>
      <c r="K23" s="9" t="s">
        <v>284</v>
      </c>
      <c r="L23" s="9" t="s">
        <v>285</v>
      </c>
      <c r="M23" s="9" t="s">
        <v>286</v>
      </c>
      <c r="N23" s="18" t="s">
        <v>283</v>
      </c>
      <c r="O23" s="9" t="s">
        <v>287</v>
      </c>
      <c r="P23" s="27" t="s">
        <v>155</v>
      </c>
      <c r="Q23" s="27" t="s">
        <v>155</v>
      </c>
      <c r="R23" s="31" t="str">
        <f t="shared" si="6"/>
        <v>DIOP-OC/FAISM2020/071-092020</v>
      </c>
      <c r="S23" s="31" t="s">
        <v>263</v>
      </c>
      <c r="T23" s="7">
        <f t="shared" si="7"/>
        <v>2113007.1982758623</v>
      </c>
      <c r="U23" s="32">
        <v>2451088.35</v>
      </c>
      <c r="V23" s="5">
        <v>0.01</v>
      </c>
      <c r="W23" s="5">
        <v>3121560</v>
      </c>
      <c r="X23" s="27" t="s">
        <v>152</v>
      </c>
      <c r="Y23" s="27" t="s">
        <v>156</v>
      </c>
      <c r="Z23" s="27" t="s">
        <v>157</v>
      </c>
      <c r="AA23" s="27" t="str">
        <f t="shared" si="8"/>
        <v>PAVIMENTO DE PIEDRA BOLA EN MORTERO EN CALLE CAMINO ANTIGUO A XICHU, SAN MIGUEL DE ALLENDE,GTO.</v>
      </c>
      <c r="AB23" s="27" t="s">
        <v>156</v>
      </c>
      <c r="AC23" s="9" t="s">
        <v>264</v>
      </c>
      <c r="AD23" s="9" t="s">
        <v>288</v>
      </c>
      <c r="AE23" s="27" t="s">
        <v>156</v>
      </c>
      <c r="AF23" s="27" t="s">
        <v>156</v>
      </c>
      <c r="AG23" s="27" t="s">
        <v>210</v>
      </c>
      <c r="AH23" s="9" t="s">
        <v>289</v>
      </c>
      <c r="AI23" s="27" t="str">
        <f>[2]Hidden_1_Tabla_416647!$A$2</f>
        <v>en ejecución</v>
      </c>
      <c r="AJ23" s="27" t="s">
        <v>156</v>
      </c>
      <c r="AK23" s="27" t="s">
        <v>109</v>
      </c>
      <c r="AL23" s="27" t="s">
        <v>156</v>
      </c>
      <c r="AM23" s="27" t="s">
        <v>156</v>
      </c>
      <c r="AN23" s="27" t="s">
        <v>156</v>
      </c>
      <c r="AO23" s="27" t="s">
        <v>156</v>
      </c>
      <c r="AP23" s="27" t="s">
        <v>156</v>
      </c>
      <c r="AQ23" s="27" t="s">
        <v>158</v>
      </c>
      <c r="AR23" s="4">
        <v>44113</v>
      </c>
      <c r="AS23" s="4">
        <v>44113</v>
      </c>
    </row>
    <row r="24" spans="1:45" x14ac:dyDescent="0.25">
      <c r="A24" s="16"/>
      <c r="B24" s="4"/>
      <c r="C24" s="15"/>
      <c r="D24" s="16"/>
      <c r="E24" s="16"/>
      <c r="F24" s="16"/>
      <c r="G24" s="16"/>
      <c r="H24" s="16"/>
      <c r="I24" s="16"/>
      <c r="K24" s="16"/>
      <c r="L24" s="16"/>
      <c r="M24" s="16"/>
      <c r="N24" s="9"/>
      <c r="O24" s="6"/>
      <c r="P24" s="16"/>
      <c r="Q24" s="16"/>
      <c r="R24" s="16"/>
      <c r="S24" s="16"/>
      <c r="T24" s="7"/>
      <c r="U24" s="7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K24" s="16"/>
      <c r="AL24" s="16"/>
      <c r="AM24" s="16"/>
      <c r="AN24" s="16"/>
      <c r="AO24" s="16"/>
      <c r="AP24" s="16"/>
      <c r="AQ24" s="16"/>
      <c r="AR24" s="4"/>
      <c r="AS24" s="4"/>
    </row>
    <row r="25" spans="1:45" x14ac:dyDescent="0.25">
      <c r="A25" s="16"/>
      <c r="B25" s="4"/>
      <c r="C25" s="15"/>
      <c r="D25" s="16"/>
      <c r="E25" s="16"/>
      <c r="F25" s="16"/>
      <c r="G25" s="16"/>
      <c r="H25" s="16"/>
      <c r="I25" s="16"/>
      <c r="K25" s="18"/>
      <c r="L25" s="18"/>
      <c r="M25" s="18"/>
      <c r="N25" s="9"/>
      <c r="O25" s="6"/>
      <c r="P25" s="16"/>
      <c r="Q25" s="16"/>
      <c r="R25" s="16"/>
      <c r="S25" s="16"/>
      <c r="T25" s="7"/>
      <c r="U25" s="7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K25" s="16"/>
      <c r="AL25" s="16"/>
      <c r="AM25" s="16"/>
      <c r="AN25" s="16"/>
      <c r="AO25" s="16"/>
      <c r="AP25" s="16"/>
      <c r="AQ25" s="16"/>
      <c r="AR25" s="4"/>
      <c r="AS25" s="4"/>
    </row>
    <row r="26" spans="1:45" x14ac:dyDescent="0.25">
      <c r="A26" s="16"/>
      <c r="B26" s="4"/>
      <c r="C26" s="15"/>
      <c r="D26" s="16"/>
      <c r="E26" s="16"/>
      <c r="F26" s="16"/>
      <c r="G26" s="16"/>
      <c r="H26" s="16"/>
      <c r="I26" s="16"/>
      <c r="K26" s="18"/>
      <c r="L26" s="18"/>
      <c r="M26" s="18"/>
      <c r="N26" s="9"/>
      <c r="O26" s="6"/>
      <c r="P26" s="16"/>
      <c r="Q26" s="16"/>
      <c r="R26" s="16"/>
      <c r="S26" s="16"/>
      <c r="T26" s="7"/>
      <c r="U26" s="7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K26" s="16"/>
      <c r="AL26" s="16"/>
      <c r="AM26" s="16"/>
      <c r="AN26" s="16"/>
      <c r="AO26" s="16"/>
      <c r="AP26" s="16"/>
      <c r="AQ26" s="16"/>
      <c r="AR26" s="4"/>
      <c r="AS26" s="4"/>
    </row>
    <row r="27" spans="1:45" x14ac:dyDescent="0.25">
      <c r="A27" s="16"/>
      <c r="B27" s="4"/>
      <c r="C27" s="15"/>
      <c r="D27" s="16"/>
      <c r="E27" s="16"/>
      <c r="F27" s="16"/>
      <c r="G27" s="16"/>
      <c r="H27" s="16"/>
      <c r="I27" s="16"/>
      <c r="K27" s="16"/>
      <c r="L27" s="16"/>
      <c r="M27" s="16"/>
      <c r="N27" s="9"/>
      <c r="P27" s="16"/>
      <c r="Q27" s="16"/>
      <c r="R27" s="16"/>
      <c r="S27" s="16"/>
      <c r="T27" s="7"/>
      <c r="U27" s="7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K27" s="16"/>
      <c r="AL27" s="16"/>
      <c r="AM27" s="16"/>
      <c r="AN27" s="16"/>
      <c r="AO27" s="16"/>
      <c r="AP27" s="16"/>
      <c r="AQ27" s="16"/>
      <c r="AR27" s="4"/>
      <c r="AS27" s="4"/>
    </row>
    <row r="28" spans="1:45" x14ac:dyDescent="0.25">
      <c r="A28" s="16"/>
      <c r="B28" s="4"/>
      <c r="C28" s="15"/>
      <c r="D28" s="16"/>
      <c r="E28" s="16"/>
      <c r="F28" s="16"/>
      <c r="G28" s="16"/>
      <c r="H28" s="16"/>
      <c r="I28" s="16"/>
      <c r="K28" s="16"/>
      <c r="L28" s="16"/>
      <c r="M28" s="16"/>
      <c r="N28" s="9"/>
      <c r="P28" s="16"/>
      <c r="Q28" s="16"/>
      <c r="R28" s="16"/>
      <c r="S28" s="16"/>
      <c r="T28" s="7"/>
      <c r="U28" s="7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K28" s="16"/>
      <c r="AL28" s="16"/>
      <c r="AM28" s="16"/>
      <c r="AN28" s="16"/>
      <c r="AO28" s="16"/>
      <c r="AP28" s="16"/>
      <c r="AQ28" s="16"/>
      <c r="AR28" s="4"/>
      <c r="AS28" s="4"/>
    </row>
    <row r="29" spans="1:45" x14ac:dyDescent="0.25">
      <c r="A29" s="16"/>
      <c r="B29" s="4"/>
      <c r="C29" s="15"/>
      <c r="D29" s="16"/>
      <c r="E29" s="16"/>
      <c r="F29" s="16"/>
      <c r="G29" s="16"/>
      <c r="H29" s="16"/>
      <c r="I29" s="16"/>
      <c r="K29" s="18"/>
      <c r="L29" s="18"/>
      <c r="M29" s="18"/>
      <c r="N29" s="9"/>
      <c r="O29" s="6"/>
      <c r="P29" s="16"/>
      <c r="Q29" s="16"/>
      <c r="R29" s="16"/>
      <c r="S29" s="16"/>
      <c r="T29" s="7"/>
      <c r="U29" s="7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K29" s="16"/>
      <c r="AL29" s="16"/>
      <c r="AM29" s="16"/>
      <c r="AN29" s="16"/>
      <c r="AO29" s="16"/>
      <c r="AP29" s="16"/>
      <c r="AQ29" s="16"/>
      <c r="AR29" s="4"/>
      <c r="AS29" s="4"/>
    </row>
    <row r="30" spans="1:45" x14ac:dyDescent="0.25">
      <c r="A30" s="16"/>
      <c r="B30" s="4"/>
      <c r="C30" s="15"/>
      <c r="D30" s="16"/>
      <c r="E30" s="16"/>
      <c r="F30" s="16"/>
      <c r="G30" s="17"/>
      <c r="H30" s="16"/>
      <c r="I30" s="16"/>
      <c r="K30" s="16"/>
      <c r="L30" s="16"/>
      <c r="M30" s="16"/>
      <c r="N30" s="9"/>
      <c r="O30" s="16"/>
      <c r="P30" s="16"/>
      <c r="Q30" s="16"/>
      <c r="R30" s="16"/>
      <c r="S30" s="16"/>
      <c r="T30" s="7"/>
      <c r="U30" s="7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K30" s="16"/>
      <c r="AL30" s="16"/>
      <c r="AM30" s="16"/>
      <c r="AN30" s="16"/>
      <c r="AO30" s="16"/>
      <c r="AP30" s="16"/>
      <c r="AQ30" s="16"/>
      <c r="AR30" s="4"/>
      <c r="AS30" s="4"/>
    </row>
    <row r="31" spans="1:45" x14ac:dyDescent="0.25">
      <c r="A31" s="16"/>
      <c r="B31" s="4"/>
      <c r="C31" s="15"/>
      <c r="D31" s="16"/>
      <c r="E31" s="16"/>
      <c r="F31" s="16"/>
      <c r="G31" s="16"/>
      <c r="H31" s="16"/>
      <c r="I31" s="16"/>
      <c r="K31" s="16"/>
      <c r="L31" s="16"/>
      <c r="M31" s="16"/>
      <c r="P31" s="16"/>
      <c r="Q31" s="16"/>
      <c r="R31" s="16"/>
      <c r="S31" s="16"/>
      <c r="T31" s="7"/>
      <c r="U31" s="7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K31" s="16"/>
      <c r="AL31" s="16"/>
      <c r="AM31" s="16"/>
      <c r="AN31" s="16"/>
      <c r="AO31" s="16"/>
      <c r="AP31" s="16"/>
      <c r="AQ31" s="16"/>
      <c r="AR31" s="4"/>
      <c r="AS31" s="4"/>
    </row>
    <row r="32" spans="1:45" x14ac:dyDescent="0.25">
      <c r="A32" s="16"/>
      <c r="B32" s="4"/>
      <c r="C32" s="15"/>
      <c r="D32" s="16"/>
      <c r="E32" s="16"/>
      <c r="F32" s="16"/>
      <c r="G32" s="16"/>
      <c r="H32" s="16"/>
      <c r="I32" s="16"/>
      <c r="K32" s="16"/>
      <c r="L32" s="16"/>
      <c r="M32" s="16"/>
      <c r="N32" s="9"/>
      <c r="O32" s="6"/>
      <c r="P32" s="16"/>
      <c r="Q32" s="16"/>
      <c r="R32" s="16"/>
      <c r="S32" s="16"/>
      <c r="T32" s="7"/>
      <c r="U32" s="7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K32" s="16"/>
      <c r="AL32" s="16"/>
      <c r="AM32" s="16"/>
      <c r="AN32" s="16"/>
      <c r="AO32" s="16"/>
      <c r="AP32" s="16"/>
      <c r="AQ32" s="16"/>
      <c r="AR32" s="4"/>
      <c r="AS32" s="4"/>
    </row>
    <row r="33" spans="1:45" x14ac:dyDescent="0.25">
      <c r="A33" s="16"/>
      <c r="B33" s="4"/>
      <c r="C33" s="15"/>
      <c r="D33" s="16"/>
      <c r="E33" s="16"/>
      <c r="F33" s="16"/>
      <c r="G33" s="16"/>
      <c r="H33" s="16"/>
      <c r="I33" s="16"/>
      <c r="K33" s="16"/>
      <c r="L33" s="16"/>
      <c r="M33" s="16"/>
      <c r="P33" s="16"/>
      <c r="Q33" s="16"/>
      <c r="R33" s="16"/>
      <c r="S33" s="16"/>
      <c r="T33" s="7"/>
      <c r="U33" s="7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K33" s="16"/>
      <c r="AL33" s="16"/>
      <c r="AM33" s="16"/>
      <c r="AN33" s="16"/>
      <c r="AO33" s="16"/>
      <c r="AP33" s="16"/>
      <c r="AQ33" s="16"/>
      <c r="AR33" s="4"/>
      <c r="AS33" s="4"/>
    </row>
    <row r="34" spans="1:45" x14ac:dyDescent="0.25">
      <c r="A34" s="16"/>
      <c r="B34" s="4"/>
      <c r="C34" s="15"/>
      <c r="D34" s="16"/>
      <c r="E34" s="16"/>
      <c r="F34" s="16"/>
      <c r="G34" s="16"/>
      <c r="H34" s="16"/>
      <c r="I34" s="16"/>
      <c r="K34" s="16"/>
      <c r="L34" s="16"/>
      <c r="M34" s="16"/>
      <c r="N34" s="16"/>
      <c r="O34" s="16"/>
      <c r="P34" s="16"/>
      <c r="Q34" s="16"/>
      <c r="R34" s="16"/>
      <c r="S34" s="16"/>
      <c r="T34" s="7"/>
      <c r="U34" s="7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K34" s="16"/>
      <c r="AL34" s="16"/>
      <c r="AM34" s="16"/>
      <c r="AN34" s="16"/>
      <c r="AO34" s="16"/>
      <c r="AP34" s="16"/>
      <c r="AQ34" s="16"/>
      <c r="AR34" s="4"/>
      <c r="AS34" s="4"/>
    </row>
    <row r="35" spans="1:45" x14ac:dyDescent="0.25">
      <c r="A35" s="16"/>
      <c r="B35" s="4"/>
      <c r="C35" s="15"/>
      <c r="D35" s="16"/>
      <c r="E35" s="16"/>
      <c r="F35" s="16"/>
      <c r="G35" s="16"/>
      <c r="H35" s="16"/>
      <c r="I35" s="16"/>
      <c r="K35" s="16"/>
      <c r="L35" s="16"/>
      <c r="M35" s="16"/>
      <c r="P35" s="16"/>
      <c r="Q35" s="16"/>
      <c r="R35" s="16"/>
      <c r="S35" s="16"/>
      <c r="T35" s="7"/>
      <c r="U35" s="7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K35" s="16"/>
      <c r="AL35" s="16"/>
      <c r="AM35" s="16"/>
      <c r="AN35" s="16"/>
      <c r="AO35" s="16"/>
      <c r="AP35" s="16"/>
      <c r="AQ35" s="16"/>
      <c r="AR35" s="4"/>
      <c r="AS35" s="4"/>
    </row>
    <row r="36" spans="1:45" x14ac:dyDescent="0.25">
      <c r="A36" s="16"/>
      <c r="B36" s="4"/>
      <c r="C36" s="15"/>
      <c r="D36" s="16"/>
      <c r="E36" s="16"/>
      <c r="F36" s="16"/>
      <c r="G36" s="16"/>
      <c r="H36" s="16"/>
      <c r="I36" s="16"/>
      <c r="K36" s="16"/>
      <c r="L36" s="16"/>
      <c r="M36" s="16"/>
      <c r="P36" s="16"/>
      <c r="Q36" s="16"/>
      <c r="R36" s="16"/>
      <c r="S36" s="16"/>
      <c r="T36" s="7"/>
      <c r="U36" s="7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K36" s="16"/>
      <c r="AL36" s="16"/>
      <c r="AM36" s="16"/>
      <c r="AN36" s="16"/>
      <c r="AO36" s="16"/>
      <c r="AP36" s="16"/>
      <c r="AQ36" s="16"/>
      <c r="AR36" s="4"/>
      <c r="AS36" s="4"/>
    </row>
    <row r="37" spans="1:45" x14ac:dyDescent="0.25">
      <c r="A37" s="16"/>
      <c r="B37" s="4"/>
      <c r="C37" s="15"/>
      <c r="D37" s="16"/>
      <c r="E37" s="16"/>
      <c r="F37" s="16"/>
      <c r="G37" s="16"/>
      <c r="H37" s="16"/>
      <c r="I37" s="16"/>
      <c r="K37" s="16"/>
      <c r="L37" s="16"/>
      <c r="M37" s="16"/>
      <c r="P37" s="16"/>
      <c r="Q37" s="16"/>
      <c r="R37" s="16"/>
      <c r="S37" s="16"/>
      <c r="T37" s="7"/>
      <c r="U37" s="7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K37" s="16"/>
      <c r="AL37" s="16"/>
      <c r="AM37" s="16"/>
      <c r="AN37" s="16"/>
      <c r="AO37" s="16"/>
      <c r="AP37" s="16"/>
      <c r="AQ37" s="16"/>
      <c r="AR37" s="4"/>
      <c r="AS37" s="4"/>
    </row>
    <row r="38" spans="1:45" x14ac:dyDescent="0.25">
      <c r="A38" s="16"/>
      <c r="B38" s="4"/>
      <c r="C38" s="15"/>
      <c r="D38" s="16"/>
      <c r="E38" s="16"/>
      <c r="F38" s="16"/>
      <c r="G38" s="16"/>
      <c r="H38" s="16"/>
      <c r="I38" s="16"/>
      <c r="K38" s="16"/>
      <c r="L38" s="16"/>
      <c r="M38" s="16"/>
      <c r="P38" s="16"/>
      <c r="Q38" s="16"/>
      <c r="R38" s="16"/>
      <c r="S38" s="16"/>
      <c r="T38" s="7"/>
      <c r="U38" s="7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K38" s="16"/>
      <c r="AL38" s="16"/>
      <c r="AM38" s="16"/>
      <c r="AN38" s="16"/>
      <c r="AO38" s="16"/>
      <c r="AP38" s="16"/>
      <c r="AQ38" s="16"/>
      <c r="AR38" s="4"/>
      <c r="AS38" s="4"/>
    </row>
    <row r="39" spans="1:45" x14ac:dyDescent="0.25">
      <c r="A39" s="16"/>
      <c r="B39" s="4"/>
      <c r="C39" s="15"/>
      <c r="D39" s="16"/>
      <c r="E39" s="16"/>
      <c r="F39" s="16"/>
      <c r="G39" s="16"/>
      <c r="H39" s="16"/>
      <c r="I39" s="16"/>
      <c r="N39" s="16"/>
      <c r="O39" s="6"/>
      <c r="P39" s="16"/>
      <c r="Q39" s="16"/>
      <c r="R39" s="16"/>
      <c r="S39" s="16"/>
      <c r="T39" s="7"/>
      <c r="U39" s="7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K39" s="16"/>
      <c r="AL39" s="16"/>
      <c r="AM39" s="16"/>
      <c r="AN39" s="16"/>
      <c r="AO39" s="16"/>
      <c r="AP39" s="16"/>
      <c r="AQ39" s="16"/>
      <c r="AR39" s="4"/>
      <c r="AS39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24:AJ201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A6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s="3" customFormat="1" x14ac:dyDescent="0.25">
      <c r="A2" s="3" t="s">
        <v>154</v>
      </c>
    </row>
    <row r="3" spans="1:1" s="3" customFormat="1" x14ac:dyDescent="0.25">
      <c r="A3" s="3" t="s">
        <v>153</v>
      </c>
    </row>
    <row r="4" spans="1:1" x14ac:dyDescent="0.25">
      <c r="A4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3" workbookViewId="0">
      <selection activeCell="B4" sqref="B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8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8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8" x14ac:dyDescent="0.25">
      <c r="A4">
        <v>1</v>
      </c>
      <c r="B4" s="23"/>
      <c r="C4" s="23"/>
      <c r="D4" s="23"/>
      <c r="E4" s="23" t="s">
        <v>189</v>
      </c>
      <c r="F4" s="23"/>
      <c r="G4" s="5">
        <v>10796152.539999999</v>
      </c>
    </row>
    <row r="5" spans="1:8" ht="15" customHeight="1" x14ac:dyDescent="0.25">
      <c r="A5">
        <v>2</v>
      </c>
      <c r="B5" s="9" t="s">
        <v>174</v>
      </c>
      <c r="C5" s="9" t="s">
        <v>191</v>
      </c>
      <c r="D5" s="9" t="s">
        <v>176</v>
      </c>
      <c r="E5" s="9" t="s">
        <v>177</v>
      </c>
      <c r="F5" s="24" t="s">
        <v>193</v>
      </c>
      <c r="G5" s="5">
        <v>14395655.01</v>
      </c>
    </row>
    <row r="6" spans="1:8" x14ac:dyDescent="0.25">
      <c r="A6">
        <v>3</v>
      </c>
      <c r="B6" s="23"/>
      <c r="C6" s="23"/>
      <c r="D6" s="23"/>
      <c r="E6" s="9" t="s">
        <v>190</v>
      </c>
      <c r="F6" s="9" t="s">
        <v>160</v>
      </c>
      <c r="G6" s="5">
        <v>14759844.449999999</v>
      </c>
    </row>
    <row r="7" spans="1:8" x14ac:dyDescent="0.25">
      <c r="A7">
        <v>4</v>
      </c>
      <c r="B7" s="9" t="s">
        <v>172</v>
      </c>
      <c r="C7" s="9" t="s">
        <v>159</v>
      </c>
      <c r="D7" s="9" t="s">
        <v>173</v>
      </c>
      <c r="E7" s="9" t="s">
        <v>171</v>
      </c>
      <c r="F7" s="9" t="s">
        <v>192</v>
      </c>
      <c r="G7" s="7">
        <v>671573.43</v>
      </c>
    </row>
    <row r="8" spans="1:8" x14ac:dyDescent="0.25">
      <c r="A8" s="13">
        <v>5</v>
      </c>
      <c r="B8" s="9" t="s">
        <v>172</v>
      </c>
      <c r="C8" s="9" t="s">
        <v>159</v>
      </c>
      <c r="D8" s="9" t="s">
        <v>173</v>
      </c>
      <c r="E8" s="9" t="s">
        <v>171</v>
      </c>
      <c r="F8" s="9" t="s">
        <v>192</v>
      </c>
      <c r="G8" s="7">
        <v>867763.59</v>
      </c>
      <c r="H8" s="9"/>
    </row>
    <row r="9" spans="1:8" x14ac:dyDescent="0.25">
      <c r="A9" s="13"/>
      <c r="B9" s="23"/>
      <c r="C9" s="23"/>
      <c r="D9" s="23"/>
      <c r="E9" s="23"/>
      <c r="F9" s="23"/>
      <c r="G9" s="5"/>
    </row>
    <row r="10" spans="1:8" x14ac:dyDescent="0.25">
      <c r="A10" s="13"/>
      <c r="B10" s="23"/>
      <c r="C10" s="23"/>
      <c r="D10" s="23"/>
      <c r="E10" s="23"/>
      <c r="F10" s="23"/>
      <c r="G10" s="5"/>
    </row>
    <row r="11" spans="1:8" x14ac:dyDescent="0.25">
      <c r="A11" s="13"/>
      <c r="B11" s="18"/>
      <c r="C11" s="18"/>
      <c r="D11" s="18"/>
      <c r="E11" s="9"/>
      <c r="F11" s="6"/>
      <c r="G11" s="5"/>
    </row>
    <row r="12" spans="1:8" x14ac:dyDescent="0.25">
      <c r="A12" s="13"/>
      <c r="B12" s="23"/>
      <c r="C12" s="23"/>
      <c r="D12" s="23"/>
      <c r="E12" s="23"/>
      <c r="F12" s="9"/>
      <c r="G12" s="5"/>
    </row>
    <row r="13" spans="1:8" x14ac:dyDescent="0.25">
      <c r="A13" s="13"/>
      <c r="B13" s="18"/>
      <c r="C13" s="18"/>
      <c r="D13" s="18"/>
      <c r="E13" s="23"/>
      <c r="F13" s="23"/>
      <c r="G13" s="5"/>
    </row>
    <row r="14" spans="1:8" x14ac:dyDescent="0.25">
      <c r="A14" s="13"/>
      <c r="B14" s="18"/>
      <c r="C14" s="18"/>
      <c r="D14" s="18"/>
      <c r="E14" s="23"/>
      <c r="F14" s="23"/>
      <c r="G14" s="5"/>
    </row>
    <row r="15" spans="1:8" x14ac:dyDescent="0.25">
      <c r="A15" s="13"/>
      <c r="B15" s="23"/>
      <c r="C15" s="23"/>
      <c r="D15" s="23"/>
      <c r="E15" s="23"/>
      <c r="F15" s="9"/>
      <c r="G15" s="5"/>
    </row>
    <row r="16" spans="1:8" x14ac:dyDescent="0.25">
      <c r="A16" s="13"/>
      <c r="B16" s="18"/>
      <c r="C16" s="18"/>
      <c r="D16" s="18"/>
      <c r="E16" s="9"/>
      <c r="F16" s="6"/>
      <c r="G16" s="5"/>
    </row>
    <row r="17" spans="1:7" x14ac:dyDescent="0.25">
      <c r="A17" s="13"/>
      <c r="B17" s="23"/>
      <c r="C17" s="23"/>
      <c r="D17" s="23"/>
      <c r="E17" s="9"/>
      <c r="F17" s="9"/>
      <c r="G17" s="5"/>
    </row>
    <row r="18" spans="1:7" x14ac:dyDescent="0.25">
      <c r="A18" s="13"/>
      <c r="B18" s="23"/>
      <c r="C18" s="23"/>
      <c r="D18" s="23"/>
      <c r="E18" s="9"/>
      <c r="F18" s="9"/>
      <c r="G18" s="5"/>
    </row>
    <row r="19" spans="1:7" x14ac:dyDescent="0.25">
      <c r="A19" s="13"/>
      <c r="B19" s="9"/>
      <c r="C19" s="9"/>
      <c r="D19" s="9"/>
      <c r="E19" s="9"/>
      <c r="F19" s="6"/>
      <c r="G19" s="5"/>
    </row>
    <row r="20" spans="1:7" x14ac:dyDescent="0.25">
      <c r="A20" s="13"/>
      <c r="G20" s="5"/>
    </row>
    <row r="21" spans="1:7" x14ac:dyDescent="0.25">
      <c r="A21" s="13"/>
      <c r="G21" s="5"/>
    </row>
    <row r="22" spans="1:7" x14ac:dyDescent="0.25">
      <c r="A22" s="13"/>
      <c r="B22" s="12"/>
      <c r="C22" s="12"/>
      <c r="D22" s="12"/>
      <c r="E22" s="12"/>
      <c r="G22" s="5"/>
    </row>
    <row r="23" spans="1:7" x14ac:dyDescent="0.25">
      <c r="A23" s="13"/>
    </row>
    <row r="28" spans="1:7" x14ac:dyDescent="0.25">
      <c r="B28" s="12"/>
      <c r="C28" s="12"/>
      <c r="D28" s="12"/>
      <c r="E28" s="12"/>
      <c r="F28" s="12"/>
      <c r="G28" s="7"/>
    </row>
    <row r="29" spans="1:7" x14ac:dyDescent="0.25">
      <c r="B29" s="12"/>
      <c r="C29" s="9"/>
      <c r="D29" s="9"/>
      <c r="E29" s="9"/>
      <c r="F29" s="6"/>
      <c r="G29" s="7"/>
    </row>
    <row r="30" spans="1:7" x14ac:dyDescent="0.25">
      <c r="B30" s="9"/>
      <c r="C30" s="9"/>
      <c r="D30" s="9"/>
      <c r="E30" s="9"/>
      <c r="F30" s="12"/>
      <c r="G30" s="7"/>
    </row>
    <row r="31" spans="1:7" x14ac:dyDescent="0.25">
      <c r="B31" s="9"/>
      <c r="C31" s="9"/>
      <c r="D31" s="9"/>
      <c r="E31" s="9"/>
      <c r="F31" s="12"/>
      <c r="G31" s="7"/>
    </row>
    <row r="32" spans="1:7" x14ac:dyDescent="0.25">
      <c r="B32" s="9"/>
      <c r="C32" s="9"/>
      <c r="D32" s="9"/>
      <c r="E32" s="9"/>
      <c r="F32" s="6"/>
      <c r="G32" s="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C13" sqref="C13:E1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20" t="str">
        <f>'Reporte de Formatos'!I8</f>
        <v>REHABILITACION DE LA AVENIDA GUADALUPE 2DA ETAPA</v>
      </c>
      <c r="C4" s="3" t="s">
        <v>150</v>
      </c>
      <c r="D4" t="s">
        <v>150</v>
      </c>
      <c r="E4" t="s">
        <v>140</v>
      </c>
    </row>
    <row r="5" spans="1:5" x14ac:dyDescent="0.25">
      <c r="A5">
        <v>2</v>
      </c>
      <c r="B5" s="23" t="str">
        <f>'Reporte de Formatos'!I9</f>
        <v>AMPLIACION DE LINEA ELECTRICA Y RED DE DISTRIBUCION EN LAS CALLES PRINCIPAL, CALLE POTRERO Y CALLE PINO EN LA LOCALIDAD DE LOS TORILES</v>
      </c>
      <c r="C5" s="14" t="s">
        <v>150</v>
      </c>
      <c r="D5" s="14" t="s">
        <v>150</v>
      </c>
      <c r="E5" s="14" t="s">
        <v>140</v>
      </c>
    </row>
    <row r="6" spans="1:5" x14ac:dyDescent="0.25">
      <c r="A6">
        <v>3</v>
      </c>
      <c r="B6" s="23" t="str">
        <f>'Reporte de Formatos'!I10</f>
        <v>AMPLIACION DE ELECTRIFICACION EN CALLE SAN ISIDRO Y 3 DE MAYO EN LA LOCALIDAD LOMA DE COCINAS (SAN ANDRES)</v>
      </c>
      <c r="C6" s="14" t="s">
        <v>150</v>
      </c>
      <c r="D6" s="14" t="s">
        <v>150</v>
      </c>
      <c r="E6" s="14" t="s">
        <v>140</v>
      </c>
    </row>
    <row r="7" spans="1:5" x14ac:dyDescent="0.25">
      <c r="A7">
        <v>4</v>
      </c>
      <c r="B7" s="23" t="str">
        <f>'Reporte de Formatos'!I11</f>
        <v>ESTRUCTURAS DE CUBIERTAS DE LAS GRADAS DE LA CANCHA DE CACHIBOL PARA LAS PERSONAS ADULTAS MAYORES DEL MUNICIPIO</v>
      </c>
      <c r="C7" s="14" t="s">
        <v>150</v>
      </c>
      <c r="D7" s="14" t="s">
        <v>150</v>
      </c>
      <c r="E7" s="14" t="s">
        <v>140</v>
      </c>
    </row>
    <row r="8" spans="1:5" x14ac:dyDescent="0.25">
      <c r="A8" s="12">
        <v>5</v>
      </c>
      <c r="B8" s="23" t="str">
        <f>'Reporte de Formatos'!I12</f>
        <v>AMPLIACION DE RED DE DISTRIBUCION DE ENERGIA ELECTRICA EN LAS CALLES HIDALGO Y PARAISO EN LA COMUNIDAD FLORES DE BEGOÑA</v>
      </c>
      <c r="C8" s="14" t="s">
        <v>150</v>
      </c>
      <c r="D8" s="14" t="s">
        <v>150</v>
      </c>
      <c r="E8" s="14" t="s">
        <v>140</v>
      </c>
    </row>
    <row r="9" spans="1:5" x14ac:dyDescent="0.25">
      <c r="A9" s="12">
        <v>6</v>
      </c>
      <c r="B9" s="23" t="str">
        <f>'Reporte de Formatos'!I13</f>
        <v>AMPLIACION DE RED DE DISTRIBUCION DE ENERGIA ELECTRICA EN CALLES SOR JUANA INES DE LA CRUZ, SAN FRANCISCO Y CALLEJON SIN NOMBRE EN LA COMUNIDAD LAGUNA ESCONDIDA</v>
      </c>
      <c r="C9" s="14" t="s">
        <v>150</v>
      </c>
      <c r="D9" s="14" t="s">
        <v>150</v>
      </c>
      <c r="E9" s="14" t="s">
        <v>140</v>
      </c>
    </row>
    <row r="10" spans="1:5" x14ac:dyDescent="0.25">
      <c r="A10" s="12">
        <v>7</v>
      </c>
      <c r="B10" s="23" t="str">
        <f>'Reporte de Formatos'!I14</f>
        <v>CONSTRUCCION DE PARQUE DEL OBRAJE 4TA ETAPA (CABLEADO SUBTERRANEO)</v>
      </c>
      <c r="C10" s="14" t="s">
        <v>150</v>
      </c>
      <c r="D10" s="14" t="s">
        <v>150</v>
      </c>
      <c r="E10" s="14" t="s">
        <v>140</v>
      </c>
    </row>
    <row r="11" spans="1:5" x14ac:dyDescent="0.25">
      <c r="A11" s="12">
        <v>8</v>
      </c>
      <c r="B11" s="23" t="str">
        <f>'Reporte de Formatos'!I15</f>
        <v>AMPLIACION DE RED DE DISTRIBUCION ELECTRICA EN LAS CALLES 5 DE MAYO, EMILIANO ZAPATA, VENUSTIANO CARRANZA, MADERO, GUADALUPE VICTORIA, ORQUIDEA, PRIVADA DE ZARAGOZA Y SOLIDARIDAD EN LA LOCALIDAD DE LOS RODRIGUEZ (PRIMERA ETAPA)</v>
      </c>
      <c r="C11" s="14" t="s">
        <v>150</v>
      </c>
      <c r="D11" s="14" t="s">
        <v>150</v>
      </c>
      <c r="E11" s="14" t="s">
        <v>140</v>
      </c>
    </row>
    <row r="12" spans="1:5" x14ac:dyDescent="0.25">
      <c r="A12" s="12">
        <v>9</v>
      </c>
      <c r="B12" s="23" t="str">
        <f>'Reporte de Formatos'!I16</f>
        <v>CONSTRUCCION DE PLAZA PUBLICA EN NUEVO PANTOJA</v>
      </c>
      <c r="C12" s="14" t="s">
        <v>150</v>
      </c>
      <c r="D12" s="14" t="s">
        <v>150</v>
      </c>
      <c r="E12" s="14" t="s">
        <v>140</v>
      </c>
    </row>
    <row r="13" spans="1:5" x14ac:dyDescent="0.25">
      <c r="A13" s="12">
        <v>10</v>
      </c>
      <c r="B13" s="23" t="str">
        <f>'Reporte de Formatos'!I17</f>
        <v>REHABILITACION DEL MERCADO DE SAN JUAN DE DIOS; 4 ETAPA, MODULOS SANITARIOS</v>
      </c>
      <c r="C13" s="23" t="s">
        <v>150</v>
      </c>
      <c r="D13" s="23" t="s">
        <v>150</v>
      </c>
      <c r="E13" s="23" t="s">
        <v>140</v>
      </c>
    </row>
    <row r="14" spans="1:5" x14ac:dyDescent="0.25">
      <c r="A14" s="12">
        <v>11</v>
      </c>
      <c r="B14" s="23" t="str">
        <f>'Reporte de Formatos'!I18</f>
        <v>REHABILITACION DE LA PLAZA SAN MIGUEL-SAN MIGUEL DE ALLENDE-5TA ETAPA-MODULOS SANITARIOS Y SALON DE USOS MULTIPLES</v>
      </c>
      <c r="C14" s="23" t="s">
        <v>150</v>
      </c>
      <c r="D14" s="23" t="s">
        <v>150</v>
      </c>
      <c r="E14" s="23" t="s">
        <v>140</v>
      </c>
    </row>
    <row r="15" spans="1:5" x14ac:dyDescent="0.25">
      <c r="A15" s="23">
        <v>12</v>
      </c>
      <c r="B15" s="23" t="str">
        <f>'Reporte de Formatos'!I19</f>
        <v>COMISARIA EN EDIFICIO DE SEGURIDAD PUBLICA MUNICIPIO DE SAN MIGUEL DE ALLENDE</v>
      </c>
      <c r="C15" s="23" t="s">
        <v>150</v>
      </c>
      <c r="D15" s="23" t="s">
        <v>150</v>
      </c>
      <c r="E15" s="23" t="s">
        <v>140</v>
      </c>
    </row>
    <row r="16" spans="1:5" x14ac:dyDescent="0.25">
      <c r="A16" s="23">
        <v>13</v>
      </c>
      <c r="B16" s="23" t="str">
        <f>'Reporte de Formatos'!I20</f>
        <v>PAVIMENTACION DE CONCRETO ESTAMPADO EN AVENIDA INDEPENDENCIA, COL. INDEPENDENCIA</v>
      </c>
      <c r="C16" s="23" t="s">
        <v>150</v>
      </c>
      <c r="D16" s="23" t="s">
        <v>150</v>
      </c>
      <c r="E16" s="23" t="s">
        <v>140</v>
      </c>
    </row>
    <row r="17" spans="1:5" x14ac:dyDescent="0.25">
      <c r="A17" s="23">
        <v>14</v>
      </c>
      <c r="B17" s="23" t="str">
        <f>'Reporte de Formatos'!I21</f>
        <v>AMPLIACION DE RED DE DISTRIBUCION DE ENERGIA ELECTRICA EN CALLES HERCULIANO, ALAMO, AZUCENA, LUIS FERRO, CLAVEL, AGUASCALIENTES EN NUEVO PANTOJA</v>
      </c>
      <c r="C17" s="23" t="s">
        <v>150</v>
      </c>
      <c r="D17" s="23" t="s">
        <v>150</v>
      </c>
      <c r="E17" s="23" t="s">
        <v>140</v>
      </c>
    </row>
    <row r="18" spans="1:5" x14ac:dyDescent="0.25">
      <c r="A18" s="23">
        <v>15</v>
      </c>
      <c r="B18" s="23" t="str">
        <f>'Reporte de Formatos'!I22</f>
        <v>AMPLIACION DE ELECTRIFICACION EN CALLE PRINCIPAL (TRAMO INICIO DE TUNEL) Y CALLE PRINCIPAL EN LA LOCALIDAD EL BATAN</v>
      </c>
      <c r="C18" s="23" t="s">
        <v>150</v>
      </c>
      <c r="D18" s="23" t="s">
        <v>150</v>
      </c>
      <c r="E18" s="23" t="s">
        <v>140</v>
      </c>
    </row>
    <row r="19" spans="1:5" x14ac:dyDescent="0.25">
      <c r="A19" s="23">
        <v>16</v>
      </c>
      <c r="B19" s="23" t="str">
        <f>'Reporte de Formatos'!I23</f>
        <v>PAVIMENTO DE PIEDRA BOLA EN MORTERO EN CALLE CAMINO ANTIGUO A XICHU, SAN MIGUEL DE ALLENDE,GTO.</v>
      </c>
      <c r="C19" s="23" t="s">
        <v>150</v>
      </c>
      <c r="D19" s="23" t="s">
        <v>150</v>
      </c>
      <c r="E19" s="23" t="s">
        <v>140</v>
      </c>
    </row>
    <row r="20" spans="1:5" x14ac:dyDescent="0.25">
      <c r="B20" s="23"/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Alejandro</cp:lastModifiedBy>
  <dcterms:created xsi:type="dcterms:W3CDTF">2018-04-26T15:59:03Z</dcterms:created>
  <dcterms:modified xsi:type="dcterms:W3CDTF">2021-10-28T18:08:43Z</dcterms:modified>
</cp:coreProperties>
</file>